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defaultThemeVersion="166925"/>
  <mc:AlternateContent xmlns:mc="http://schemas.openxmlformats.org/markup-compatibility/2006">
    <mc:Choice Requires="x15">
      <x15ac:absPath xmlns:x15ac="http://schemas.microsoft.com/office/spreadsheetml/2010/11/ac" url="https://pagov.sharepoint.com/sites/PGCBFinancialManagement/Shared Documents/Gaming Revenue/Sports Wagering Revenue Reports/Web Report/"/>
    </mc:Choice>
  </mc:AlternateContent>
  <xr:revisionPtr revIDLastSave="0" documentId="8_{FDC64C3B-116D-4ABE-8CC8-9F4A52CD8F48}" xr6:coauthVersionLast="47" xr6:coauthVersionMax="47" xr10:uidLastSave="{00000000-0000-0000-0000-000000000000}"/>
  <bookViews>
    <workbookView xWindow="28680" yWindow="1995" windowWidth="29040" windowHeight="15840" xr2:uid="{EC593364-E5D4-482F-860F-E5A5FE8AE00B}"/>
  </bookViews>
  <sheets>
    <sheet name="FY 2023-24" sheetId="1" r:id="rId1"/>
    <sheet name="Footnotes" sheetId="2" r:id="rId2"/>
  </sheets>
  <definedNames>
    <definedName name="_xlnm.Print_Area" localSheetId="0">'FY 2023-24'!$A$1:$AA$444</definedName>
    <definedName name="_xlnm.Print_Titles" localSheetId="0">'FY 2023-24'!$A:$A,'FY 2023-24'!$1:$4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126" i="1" l="1"/>
  <c r="C427" i="1" l="1"/>
  <c r="Q427" i="1" l="1"/>
  <c r="O427" i="1"/>
  <c r="M444" i="1"/>
  <c r="M443" i="1"/>
  <c r="M442" i="1"/>
  <c r="M441" i="1"/>
  <c r="M440" i="1"/>
  <c r="M439" i="1"/>
  <c r="M437" i="1"/>
  <c r="M436" i="1"/>
  <c r="M435" i="1"/>
  <c r="M434" i="1"/>
  <c r="M432" i="1"/>
  <c r="M431" i="1"/>
  <c r="M430" i="1"/>
  <c r="M429" i="1"/>
  <c r="M428" i="1"/>
  <c r="M427" i="1"/>
  <c r="K444" i="1"/>
  <c r="K443" i="1"/>
  <c r="K442" i="1"/>
  <c r="K441" i="1"/>
  <c r="K440" i="1"/>
  <c r="K439" i="1"/>
  <c r="K437" i="1"/>
  <c r="K436" i="1"/>
  <c r="K435" i="1"/>
  <c r="K434" i="1"/>
  <c r="K432" i="1"/>
  <c r="K431" i="1"/>
  <c r="K430" i="1"/>
  <c r="K429" i="1"/>
  <c r="K428" i="1"/>
  <c r="K427" i="1"/>
  <c r="I444" i="1"/>
  <c r="I443" i="1"/>
  <c r="I442" i="1"/>
  <c r="I441" i="1"/>
  <c r="I440" i="1"/>
  <c r="I439" i="1"/>
  <c r="I437" i="1"/>
  <c r="I436" i="1"/>
  <c r="I435" i="1"/>
  <c r="I434" i="1"/>
  <c r="I432" i="1"/>
  <c r="I431" i="1"/>
  <c r="I430" i="1"/>
  <c r="I429" i="1"/>
  <c r="I428" i="1"/>
  <c r="I427" i="1"/>
  <c r="G444" i="1"/>
  <c r="G443" i="1"/>
  <c r="G442" i="1"/>
  <c r="G441" i="1"/>
  <c r="G440" i="1"/>
  <c r="G439" i="1"/>
  <c r="G437" i="1"/>
  <c r="G436" i="1"/>
  <c r="G435" i="1"/>
  <c r="G434" i="1"/>
  <c r="G432" i="1"/>
  <c r="G431" i="1"/>
  <c r="G430" i="1"/>
  <c r="G429" i="1"/>
  <c r="G428" i="1"/>
  <c r="G427" i="1"/>
  <c r="E444" i="1"/>
  <c r="E443" i="1"/>
  <c r="E442" i="1"/>
  <c r="E441" i="1"/>
  <c r="E440" i="1"/>
  <c r="E439" i="1"/>
  <c r="E437" i="1"/>
  <c r="E436" i="1"/>
  <c r="E435" i="1"/>
  <c r="E434" i="1"/>
  <c r="E432" i="1"/>
  <c r="E431" i="1"/>
  <c r="E430" i="1"/>
  <c r="E429" i="1"/>
  <c r="E428" i="1"/>
  <c r="E427" i="1"/>
  <c r="C434" i="1"/>
  <c r="S427" i="1"/>
  <c r="O428" i="1"/>
  <c r="Q428" i="1"/>
  <c r="S428" i="1"/>
  <c r="O429" i="1"/>
  <c r="Q429" i="1"/>
  <c r="S429" i="1"/>
  <c r="O430" i="1"/>
  <c r="Q430" i="1"/>
  <c r="S430" i="1"/>
  <c r="O431" i="1"/>
  <c r="Q431" i="1"/>
  <c r="S431" i="1"/>
  <c r="O432" i="1"/>
  <c r="Q432" i="1"/>
  <c r="S432" i="1"/>
  <c r="O434" i="1"/>
  <c r="Q434" i="1"/>
  <c r="S434" i="1"/>
  <c r="O435" i="1"/>
  <c r="Q435" i="1"/>
  <c r="S435" i="1"/>
  <c r="O436" i="1"/>
  <c r="Q436" i="1"/>
  <c r="S436" i="1"/>
  <c r="O437" i="1"/>
  <c r="Q437" i="1"/>
  <c r="S437" i="1"/>
  <c r="O439" i="1"/>
  <c r="Q439" i="1"/>
  <c r="S439" i="1"/>
  <c r="O440" i="1"/>
  <c r="Q440" i="1"/>
  <c r="S440" i="1"/>
  <c r="O441" i="1"/>
  <c r="Q441" i="1"/>
  <c r="S441" i="1"/>
  <c r="O442" i="1"/>
  <c r="Q442" i="1"/>
  <c r="S442" i="1"/>
  <c r="O443" i="1"/>
  <c r="Q443" i="1"/>
  <c r="S443" i="1"/>
  <c r="O444" i="1"/>
  <c r="Q444" i="1"/>
  <c r="S444" i="1"/>
  <c r="C444" i="1"/>
  <c r="C443" i="1"/>
  <c r="C442" i="1"/>
  <c r="C441" i="1"/>
  <c r="C440" i="1"/>
  <c r="C439" i="1"/>
  <c r="C437" i="1"/>
  <c r="C436" i="1"/>
  <c r="C435" i="1"/>
  <c r="C432" i="1"/>
  <c r="C431" i="1"/>
  <c r="C430" i="1"/>
  <c r="C429" i="1"/>
  <c r="C428" i="1"/>
  <c r="Y427" i="1"/>
  <c r="Y444" i="1" l="1"/>
  <c r="Y443" i="1"/>
  <c r="Y442" i="1"/>
  <c r="Y441" i="1"/>
  <c r="Y440" i="1"/>
  <c r="Y439" i="1"/>
  <c r="Y437" i="1"/>
  <c r="Y436" i="1"/>
  <c r="Y435" i="1"/>
  <c r="Y434" i="1"/>
  <c r="Y432" i="1"/>
  <c r="Y431" i="1"/>
  <c r="Y430" i="1"/>
  <c r="Y429" i="1"/>
  <c r="Y428" i="1"/>
  <c r="W444" i="1"/>
  <c r="W443" i="1"/>
  <c r="W442" i="1"/>
  <c r="W441" i="1"/>
  <c r="W440" i="1"/>
  <c r="W439" i="1"/>
  <c r="W437" i="1"/>
  <c r="W436" i="1"/>
  <c r="W435" i="1"/>
  <c r="W434" i="1"/>
  <c r="W432" i="1"/>
  <c r="W431" i="1"/>
  <c r="W430" i="1"/>
  <c r="W429" i="1"/>
  <c r="W428" i="1"/>
  <c r="W427" i="1"/>
  <c r="U444" i="1"/>
  <c r="U443" i="1"/>
  <c r="U442" i="1"/>
  <c r="U441" i="1"/>
  <c r="U440" i="1"/>
  <c r="U439" i="1"/>
  <c r="U437" i="1"/>
  <c r="U436" i="1"/>
  <c r="U435" i="1"/>
  <c r="U434" i="1"/>
  <c r="U432" i="1"/>
  <c r="U431" i="1"/>
  <c r="U430" i="1"/>
  <c r="U429" i="1"/>
  <c r="U428" i="1"/>
  <c r="U427" i="1"/>
  <c r="AA421" i="1" l="1"/>
  <c r="AA420" i="1"/>
  <c r="AA419" i="1"/>
  <c r="AA418" i="1"/>
  <c r="AA417" i="1"/>
  <c r="AA416" i="1"/>
  <c r="AA414" i="1"/>
  <c r="AA413" i="1"/>
  <c r="AA412" i="1"/>
  <c r="AA411" i="1"/>
  <c r="AA409" i="1"/>
  <c r="AA408" i="1"/>
  <c r="AA407" i="1"/>
  <c r="AA406" i="1"/>
  <c r="AA405" i="1"/>
  <c r="AA404" i="1"/>
  <c r="AA427" i="1" l="1"/>
  <c r="AA437" i="1"/>
  <c r="AA428" i="1"/>
  <c r="AA439" i="1"/>
  <c r="AA440" i="1"/>
  <c r="AA430" i="1"/>
  <c r="AA436" i="1"/>
  <c r="AA432" i="1"/>
  <c r="AA429" i="1"/>
  <c r="AA435" i="1"/>
  <c r="AA434" i="1"/>
  <c r="AA431" i="1"/>
  <c r="AA399" i="1"/>
  <c r="AA398" i="1"/>
  <c r="AA397" i="1"/>
  <c r="AA396" i="1"/>
  <c r="AA395" i="1"/>
  <c r="AA394" i="1"/>
  <c r="AA392" i="1"/>
  <c r="AA391" i="1"/>
  <c r="AA390" i="1"/>
  <c r="AA389" i="1"/>
  <c r="AA387" i="1"/>
  <c r="AA386" i="1"/>
  <c r="AA385" i="1"/>
  <c r="AA384" i="1"/>
  <c r="AA383" i="1"/>
  <c r="AA382" i="1"/>
  <c r="AA377" i="1"/>
  <c r="AA376" i="1"/>
  <c r="AA375" i="1"/>
  <c r="AA374" i="1"/>
  <c r="AA373" i="1"/>
  <c r="AA372" i="1"/>
  <c r="AA370" i="1"/>
  <c r="AA369" i="1"/>
  <c r="AA368" i="1"/>
  <c r="AA367" i="1"/>
  <c r="AA365" i="1"/>
  <c r="AA364" i="1"/>
  <c r="AA363" i="1"/>
  <c r="AA362" i="1"/>
  <c r="AA361" i="1"/>
  <c r="AA360" i="1"/>
  <c r="AA355" i="1" l="1"/>
  <c r="AA354" i="1"/>
  <c r="AA353" i="1"/>
  <c r="AA352" i="1"/>
  <c r="AA351" i="1"/>
  <c r="AA350" i="1"/>
  <c r="AA348" i="1"/>
  <c r="AA347" i="1"/>
  <c r="AA346" i="1"/>
  <c r="AA345" i="1"/>
  <c r="AA343" i="1"/>
  <c r="AA342" i="1"/>
  <c r="AA341" i="1"/>
  <c r="AA340" i="1"/>
  <c r="AA339" i="1"/>
  <c r="AA338" i="1"/>
  <c r="AA333" i="1" l="1"/>
  <c r="AA332" i="1"/>
  <c r="AA331" i="1"/>
  <c r="AA330" i="1"/>
  <c r="AA329" i="1"/>
  <c r="AA328" i="1"/>
  <c r="AA326" i="1"/>
  <c r="AA325" i="1"/>
  <c r="AA324" i="1"/>
  <c r="AA323" i="1"/>
  <c r="AA321" i="1"/>
  <c r="AA320" i="1"/>
  <c r="AA319" i="1"/>
  <c r="AA318" i="1"/>
  <c r="AA317" i="1"/>
  <c r="AA316" i="1"/>
  <c r="AA311" i="1"/>
  <c r="AA310" i="1"/>
  <c r="AA309" i="1"/>
  <c r="AA308" i="1"/>
  <c r="AA307" i="1"/>
  <c r="AA306" i="1"/>
  <c r="AA304" i="1"/>
  <c r="AA303" i="1"/>
  <c r="AA302" i="1"/>
  <c r="AA301" i="1"/>
  <c r="AA299" i="1"/>
  <c r="AA298" i="1"/>
  <c r="AA297" i="1"/>
  <c r="AA296" i="1"/>
  <c r="AA295" i="1"/>
  <c r="AA294" i="1"/>
  <c r="AA289" i="1"/>
  <c r="AA288" i="1"/>
  <c r="AA287" i="1"/>
  <c r="AA286" i="1"/>
  <c r="AA285" i="1"/>
  <c r="AA284" i="1"/>
  <c r="AA282" i="1"/>
  <c r="AA281" i="1"/>
  <c r="AA280" i="1"/>
  <c r="AA279" i="1"/>
  <c r="AA277" i="1"/>
  <c r="AA276" i="1"/>
  <c r="AA275" i="1"/>
  <c r="AA274" i="1"/>
  <c r="AA273" i="1"/>
  <c r="AA272" i="1"/>
  <c r="AA441" i="1" l="1"/>
  <c r="AA267" i="1" l="1"/>
  <c r="AA266" i="1"/>
  <c r="AA265" i="1"/>
  <c r="AA264" i="1"/>
  <c r="AA263" i="1"/>
  <c r="AA262" i="1"/>
  <c r="AA260" i="1"/>
  <c r="AA259" i="1"/>
  <c r="AA258" i="1"/>
  <c r="AA257" i="1"/>
  <c r="AA255" i="1"/>
  <c r="AA254" i="1"/>
  <c r="AA253" i="1"/>
  <c r="AA252" i="1"/>
  <c r="AA251" i="1"/>
  <c r="AA250" i="1"/>
  <c r="AA8" i="1" l="1"/>
  <c r="AA245" i="1" l="1"/>
  <c r="AA244" i="1"/>
  <c r="AA243" i="1"/>
  <c r="AA242" i="1"/>
  <c r="AA241" i="1"/>
  <c r="AA240" i="1"/>
  <c r="AA238" i="1"/>
  <c r="AA237" i="1"/>
  <c r="AA236" i="1"/>
  <c r="AA235" i="1"/>
  <c r="AA233" i="1"/>
  <c r="AA232" i="1"/>
  <c r="AA231" i="1"/>
  <c r="AA230" i="1"/>
  <c r="AA229" i="1"/>
  <c r="AA228" i="1"/>
  <c r="AA223" i="1" l="1"/>
  <c r="AA222" i="1"/>
  <c r="AA221" i="1"/>
  <c r="AA220" i="1"/>
  <c r="AA219" i="1"/>
  <c r="AA218" i="1"/>
  <c r="AA216" i="1"/>
  <c r="AA215" i="1"/>
  <c r="AA214" i="1"/>
  <c r="AA213" i="1"/>
  <c r="AA211" i="1"/>
  <c r="AA210" i="1"/>
  <c r="AA209" i="1"/>
  <c r="AA208" i="1"/>
  <c r="AA207" i="1"/>
  <c r="AA206" i="1"/>
  <c r="AA184" i="1" l="1"/>
  <c r="AA201" i="1"/>
  <c r="AA200" i="1"/>
  <c r="AA199" i="1"/>
  <c r="AA198" i="1"/>
  <c r="AA197" i="1"/>
  <c r="AA196" i="1"/>
  <c r="AA194" i="1"/>
  <c r="AA193" i="1"/>
  <c r="AA192" i="1"/>
  <c r="AA191" i="1"/>
  <c r="AA189" i="1"/>
  <c r="AA188" i="1"/>
  <c r="AA187" i="1"/>
  <c r="AA186" i="1"/>
  <c r="AA185" i="1"/>
  <c r="AA179" i="1" l="1"/>
  <c r="AA178" i="1"/>
  <c r="AA177" i="1"/>
  <c r="AA176" i="1"/>
  <c r="AA175" i="1"/>
  <c r="AA174" i="1"/>
  <c r="AA172" i="1"/>
  <c r="AA171" i="1"/>
  <c r="AA170" i="1"/>
  <c r="AA169" i="1"/>
  <c r="AA167" i="1"/>
  <c r="AA166" i="1"/>
  <c r="AA165" i="1"/>
  <c r="AA164" i="1"/>
  <c r="AA163" i="1"/>
  <c r="AA162" i="1"/>
  <c r="AA10" i="1" l="1"/>
  <c r="AA12" i="1"/>
  <c r="AA11" i="1"/>
  <c r="AA444" i="1" l="1"/>
  <c r="AA443" i="1"/>
  <c r="AA442" i="1"/>
  <c r="AA157" i="1"/>
  <c r="AA156" i="1"/>
  <c r="AA155" i="1"/>
  <c r="AA154" i="1"/>
  <c r="AA153" i="1"/>
  <c r="AA152" i="1"/>
  <c r="AA150" i="1"/>
  <c r="AA149" i="1"/>
  <c r="AA148" i="1"/>
  <c r="AA147" i="1"/>
  <c r="AA145" i="1"/>
  <c r="AA144" i="1"/>
  <c r="AA143" i="1"/>
  <c r="AA142" i="1"/>
  <c r="AA141" i="1"/>
  <c r="AA140" i="1"/>
  <c r="AA135" i="1"/>
  <c r="AA134" i="1"/>
  <c r="AA133" i="1"/>
  <c r="AA132" i="1"/>
  <c r="AA131" i="1"/>
  <c r="AA130" i="1"/>
  <c r="AA128" i="1"/>
  <c r="AA127" i="1"/>
  <c r="AA125" i="1"/>
  <c r="AA123" i="1"/>
  <c r="AA122" i="1"/>
  <c r="AA121" i="1"/>
  <c r="AA120" i="1"/>
  <c r="AA119" i="1"/>
  <c r="AA118" i="1"/>
  <c r="AA113" i="1"/>
  <c r="AA112" i="1"/>
  <c r="AA111" i="1"/>
  <c r="AA110" i="1"/>
  <c r="AA109" i="1"/>
  <c r="AA108" i="1"/>
  <c r="AA106" i="1"/>
  <c r="AA105" i="1"/>
  <c r="AA104" i="1"/>
  <c r="AA103" i="1"/>
  <c r="AA101" i="1"/>
  <c r="AA100" i="1"/>
  <c r="AA99" i="1"/>
  <c r="AA98" i="1"/>
  <c r="AA97" i="1"/>
  <c r="AA96" i="1"/>
  <c r="AA91" i="1"/>
  <c r="AA90" i="1"/>
  <c r="AA89" i="1"/>
  <c r="AA88" i="1"/>
  <c r="AA87" i="1"/>
  <c r="AA86" i="1"/>
  <c r="AA84" i="1"/>
  <c r="AA83" i="1"/>
  <c r="AA82" i="1"/>
  <c r="AA81" i="1"/>
  <c r="AA79" i="1"/>
  <c r="AA78" i="1"/>
  <c r="AA77" i="1"/>
  <c r="AA76" i="1"/>
  <c r="AA75" i="1"/>
  <c r="AA74" i="1"/>
  <c r="AA69" i="1"/>
  <c r="AA68" i="1"/>
  <c r="AA67" i="1"/>
  <c r="AA66" i="1"/>
  <c r="AA65" i="1"/>
  <c r="AA64" i="1"/>
  <c r="AA62" i="1"/>
  <c r="AA61" i="1"/>
  <c r="AA60" i="1"/>
  <c r="AA59" i="1"/>
  <c r="AA57" i="1"/>
  <c r="AA56" i="1"/>
  <c r="AA55" i="1"/>
  <c r="AA54" i="1"/>
  <c r="AA53" i="1"/>
  <c r="AA52" i="1"/>
  <c r="AA47" i="1"/>
  <c r="AA46" i="1"/>
  <c r="AA45" i="1"/>
  <c r="AA44" i="1"/>
  <c r="AA43" i="1"/>
  <c r="AA42" i="1"/>
  <c r="AA40" i="1"/>
  <c r="AA39" i="1"/>
  <c r="AA38" i="1"/>
  <c r="AA37" i="1"/>
  <c r="AA35" i="1"/>
  <c r="AA34" i="1"/>
  <c r="AA33" i="1"/>
  <c r="AA32" i="1"/>
  <c r="AA31" i="1"/>
  <c r="AA30" i="1"/>
  <c r="AA25" i="1"/>
  <c r="AA24" i="1"/>
  <c r="AA23" i="1"/>
  <c r="AA22" i="1"/>
  <c r="AA21" i="1"/>
  <c r="AA20" i="1"/>
  <c r="AA18" i="1"/>
  <c r="AA17" i="1"/>
  <c r="AA16" i="1"/>
  <c r="AA15" i="1"/>
  <c r="AA13" i="1"/>
  <c r="AA9" i="1"/>
</calcChain>
</file>

<file path=xl/sharedStrings.xml><?xml version="1.0" encoding="utf-8"?>
<sst xmlns="http://schemas.openxmlformats.org/spreadsheetml/2006/main" count="416" uniqueCount="46">
  <si>
    <t>HOLLYWOOD CASINO</t>
  </si>
  <si>
    <t>Total Sports Wagering</t>
  </si>
  <si>
    <t>Handle*</t>
  </si>
  <si>
    <t>Revenue</t>
  </si>
  <si>
    <t>Promotional Credits</t>
  </si>
  <si>
    <t>Gross Revenue (Taxable)</t>
  </si>
  <si>
    <t>State Tax Due (34%)</t>
  </si>
  <si>
    <t>Local Share Assessment (2%)</t>
  </si>
  <si>
    <t>Retail Sports Wagering</t>
  </si>
  <si>
    <t>Online Sports Wagering</t>
  </si>
  <si>
    <t xml:space="preserve">State Tax Due (34%) </t>
  </si>
  <si>
    <t>PARX CASINO</t>
  </si>
  <si>
    <t>SOUTH PHILADELPHIA RACE AND SPORTSBOOK</t>
  </si>
  <si>
    <t>HARRAH'S</t>
  </si>
  <si>
    <t>VALLEY FORGE CASINO</t>
  </si>
  <si>
    <t>GRAND TOTAL</t>
  </si>
  <si>
    <t>FOOTNOTES:</t>
  </si>
  <si>
    <t>*Sports Wagering Gross Revenue reflects the Handle (wagers) less ONLY the payouts on winning wagers made DURING the reporting month. This means the Handle includes wagers received for future events in which the payout would not be made on a winning ticket until a future month. Therefore, a relevant win percentage cannot be calculated by simply dividing the Gross Revenue by the Handle reported during a like period.</t>
  </si>
  <si>
    <t>PRESQUE ISLE</t>
  </si>
  <si>
    <t>MOUNT AIRY</t>
  </si>
  <si>
    <t>MOHEGAN</t>
  </si>
  <si>
    <t>RIVERS - PITTSBURGH</t>
  </si>
  <si>
    <t>MOHEGAN - LEHIGH VALLEY</t>
  </si>
  <si>
    <t xml:space="preserve">                                                                MONTHLY SPORTS WAGERING REPORT </t>
  </si>
  <si>
    <t xml:space="preserve">RIVERS - PHILADELPHIA </t>
  </si>
  <si>
    <t>HOLLYWOOD CASINO AT THE MEADOWS</t>
  </si>
  <si>
    <t>LIVE! CASINO PITTSBURGH</t>
  </si>
  <si>
    <t xml:space="preserve">WIND CREEK </t>
  </si>
  <si>
    <t xml:space="preserve">HOLLYWOOD CASINO MORGANTOWN </t>
  </si>
  <si>
    <t>LIVE! CASINO PHILADELPHIA</t>
  </si>
  <si>
    <t xml:space="preserve">HOLLYWOOD CASINO YORK </t>
  </si>
  <si>
    <t>PARX AT MALVERN</t>
  </si>
  <si>
    <t>PARX SHIPPENSBURG</t>
  </si>
  <si>
    <t>July 2023</t>
  </si>
  <si>
    <t>August 2023</t>
  </si>
  <si>
    <t>September 2023</t>
  </si>
  <si>
    <t>October 2023</t>
  </si>
  <si>
    <t>November 2023</t>
  </si>
  <si>
    <t>December 2023</t>
  </si>
  <si>
    <t>January 2024</t>
  </si>
  <si>
    <t>February 2024</t>
  </si>
  <si>
    <t>March 2024</t>
  </si>
  <si>
    <t>April 2024</t>
  </si>
  <si>
    <t>May 2024</t>
  </si>
  <si>
    <t>June 2024</t>
  </si>
  <si>
    <t>FY 2023/2024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</si>
</sst>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8" formatCode="&quot;$&quot;#,##0.00_);[Red]\(&quot;$&quot;#,##0.00\)"/>
    <numFmt numFmtId="44" formatCode="_(&quot;$&quot;* #,##0.00_);_(&quot;$&quot;* \(#,##0.00\);_(&quot;$&quot;* &quot;-&quot;??_);_(@_)"/>
    <numFmt numFmtId="43" formatCode="_(* #,##0.00_);_(* \(#,##0.00\);_(* &quot;-&quot;??_);_(@_)"/>
    <numFmt numFmtId="164" formatCode="&quot;$&quot;#,##0"/>
    <numFmt numFmtId="165" formatCode="&quot;$&quot;#,##0.00"/>
    <numFmt numFmtId="166" formatCode="0.0%"/>
    <numFmt numFmtId="167" formatCode="General_)"/>
  </numFmts>
  <fonts count="17" x14ac:knownFonts="1">
    <font>
      <sz val="11"/>
      <color theme="1"/>
      <name val="Calibri"/>
      <family val="2"/>
      <scheme val="minor"/>
    </font>
    <font>
      <sz val="10"/>
      <name val="Arial"/>
      <family val="2"/>
    </font>
    <font>
      <sz val="12"/>
      <name val="Calibri"/>
      <family val="2"/>
    </font>
    <font>
      <b/>
      <sz val="18"/>
      <name val="Calibri"/>
      <family val="2"/>
    </font>
    <font>
      <sz val="18"/>
      <color theme="1"/>
      <name val="Calibri"/>
      <family val="2"/>
      <scheme val="minor"/>
    </font>
    <font>
      <b/>
      <u/>
      <sz val="16"/>
      <name val="Calibri"/>
      <family val="2"/>
    </font>
    <font>
      <b/>
      <sz val="12"/>
      <name val="Calibri"/>
      <family val="2"/>
    </font>
    <font>
      <u/>
      <sz val="16"/>
      <name val="Calibri"/>
      <family val="2"/>
    </font>
    <font>
      <sz val="16"/>
      <name val="Calibri"/>
      <family val="2"/>
    </font>
    <font>
      <b/>
      <u/>
      <sz val="16"/>
      <color indexed="8"/>
      <name val="Calibri"/>
      <family val="2"/>
    </font>
    <font>
      <b/>
      <u/>
      <sz val="12"/>
      <color indexed="8"/>
      <name val="Calibri"/>
      <family val="2"/>
    </font>
    <font>
      <b/>
      <u/>
      <sz val="12"/>
      <name val="Calibri"/>
      <family val="2"/>
    </font>
    <font>
      <b/>
      <sz val="14"/>
      <color theme="1"/>
      <name val="Calibri"/>
      <family val="2"/>
      <scheme val="minor"/>
    </font>
    <font>
      <i/>
      <sz val="14"/>
      <color theme="1"/>
      <name val="Calibri"/>
      <family val="2"/>
      <scheme val="minor"/>
    </font>
    <font>
      <u/>
      <sz val="12"/>
      <name val="Calibri"/>
      <family val="2"/>
    </font>
    <font>
      <b/>
      <sz val="12"/>
      <color indexed="8"/>
      <name val="Calibri"/>
      <family val="2"/>
    </font>
    <font>
      <sz val="12"/>
      <name val="Helv"/>
    </font>
  </fonts>
  <fills count="2">
    <fill>
      <patternFill patternType="none"/>
    </fill>
    <fill>
      <patternFill patternType="gray125"/>
    </fill>
  </fills>
  <borders count="2">
    <border>
      <left/>
      <right/>
      <top/>
      <bottom/>
      <diagonal/>
    </border>
    <border>
      <left/>
      <right/>
      <top/>
      <bottom style="thin">
        <color indexed="64"/>
      </bottom>
      <diagonal/>
    </border>
  </borders>
  <cellStyleXfs count="6">
    <xf numFmtId="0" fontId="0"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167" fontId="16" fillId="0" borderId="0"/>
  </cellStyleXfs>
  <cellXfs count="51">
    <xf numFmtId="0" fontId="0" fillId="0" borderId="0" xfId="0"/>
    <xf numFmtId="0" fontId="2" fillId="0" borderId="0" xfId="1" applyFont="1"/>
    <xf numFmtId="0" fontId="5" fillId="0" borderId="0" xfId="1" applyFont="1"/>
    <xf numFmtId="0" fontId="6" fillId="0" borderId="1" xfId="1" applyFont="1" applyBorder="1"/>
    <xf numFmtId="0" fontId="7" fillId="0" borderId="0" xfId="1" applyFont="1"/>
    <xf numFmtId="0" fontId="9" fillId="0" borderId="0" xfId="1" applyFont="1"/>
    <xf numFmtId="0" fontId="8" fillId="0" borderId="0" xfId="1" applyFont="1" applyAlignment="1">
      <alignment horizontal="left" indent="1"/>
    </xf>
    <xf numFmtId="165" fontId="2" fillId="0" borderId="0" xfId="2" applyNumberFormat="1" applyFont="1" applyFill="1" applyAlignment="1"/>
    <xf numFmtId="0" fontId="6" fillId="0" borderId="0" xfId="1" applyFont="1"/>
    <xf numFmtId="0" fontId="8" fillId="0" borderId="0" xfId="0" applyFont="1" applyAlignment="1">
      <alignment horizontal="left" indent="1"/>
    </xf>
    <xf numFmtId="0" fontId="10" fillId="0" borderId="0" xfId="1" applyFont="1"/>
    <xf numFmtId="164" fontId="2" fillId="0" borderId="0" xfId="2" applyNumberFormat="1" applyFont="1" applyFill="1" applyAlignment="1"/>
    <xf numFmtId="164" fontId="2" fillId="0" borderId="0" xfId="1" applyNumberFormat="1" applyFont="1"/>
    <xf numFmtId="164" fontId="11" fillId="0" borderId="0" xfId="1" applyNumberFormat="1" applyFont="1"/>
    <xf numFmtId="0" fontId="2" fillId="0" borderId="0" xfId="1" applyFont="1" applyAlignment="1">
      <alignment horizontal="left" indent="1"/>
    </xf>
    <xf numFmtId="0" fontId="2" fillId="0" borderId="0" xfId="0" applyFont="1" applyAlignment="1">
      <alignment horizontal="left" indent="1"/>
    </xf>
    <xf numFmtId="164" fontId="2" fillId="0" borderId="0" xfId="2" applyNumberFormat="1" applyFont="1" applyAlignment="1">
      <alignment horizontal="right"/>
    </xf>
    <xf numFmtId="164" fontId="6" fillId="0" borderId="0" xfId="2" applyNumberFormat="1" applyFont="1" applyFill="1" applyAlignment="1"/>
    <xf numFmtId="1" fontId="6" fillId="0" borderId="0" xfId="2" applyNumberFormat="1" applyFont="1" applyFill="1" applyAlignment="1"/>
    <xf numFmtId="164" fontId="2" fillId="0" borderId="0" xfId="2" applyNumberFormat="1" applyFont="1" applyAlignment="1"/>
    <xf numFmtId="0" fontId="6" fillId="0" borderId="0" xfId="1" applyFont="1" applyAlignment="1">
      <alignment horizontal="left"/>
    </xf>
    <xf numFmtId="0" fontId="11" fillId="0" borderId="0" xfId="1" applyFont="1"/>
    <xf numFmtId="166" fontId="2" fillId="0" borderId="0" xfId="2" applyNumberFormat="1" applyFont="1" applyAlignment="1">
      <alignment horizontal="right"/>
    </xf>
    <xf numFmtId="166" fontId="2" fillId="0" borderId="0" xfId="2" applyNumberFormat="1" applyFont="1" applyAlignment="1"/>
    <xf numFmtId="8" fontId="2" fillId="0" borderId="0" xfId="1" applyNumberFormat="1" applyFont="1"/>
    <xf numFmtId="37" fontId="2" fillId="0" borderId="0" xfId="3" applyNumberFormat="1" applyFont="1" applyAlignment="1">
      <alignment horizontal="right"/>
    </xf>
    <xf numFmtId="1" fontId="2" fillId="0" borderId="0" xfId="2" applyNumberFormat="1" applyFont="1" applyAlignment="1"/>
    <xf numFmtId="165" fontId="2" fillId="0" borderId="0" xfId="2" applyNumberFormat="1" applyFont="1" applyAlignment="1"/>
    <xf numFmtId="43" fontId="2" fillId="0" borderId="0" xfId="4" applyFont="1" applyFill="1" applyAlignment="1"/>
    <xf numFmtId="3" fontId="6" fillId="0" borderId="0" xfId="2" applyNumberFormat="1" applyFont="1" applyFill="1" applyAlignment="1"/>
    <xf numFmtId="164" fontId="2" fillId="0" borderId="0" xfId="2" applyNumberFormat="1" applyFont="1" applyFill="1"/>
    <xf numFmtId="0" fontId="12" fillId="0" borderId="0" xfId="0" applyFont="1"/>
    <xf numFmtId="164" fontId="0" fillId="0" borderId="0" xfId="0" applyNumberFormat="1"/>
    <xf numFmtId="49" fontId="6" fillId="0" borderId="1" xfId="1" applyNumberFormat="1" applyFont="1" applyBorder="1" applyAlignment="1">
      <alignment horizontal="center"/>
    </xf>
    <xf numFmtId="49" fontId="6" fillId="0" borderId="0" xfId="1" applyNumberFormat="1" applyFont="1" applyAlignment="1">
      <alignment horizontal="center"/>
    </xf>
    <xf numFmtId="49" fontId="6" fillId="0" borderId="1" xfId="1" applyNumberFormat="1" applyFont="1" applyBorder="1" applyAlignment="1">
      <alignment horizontal="center" wrapText="1"/>
    </xf>
    <xf numFmtId="0" fontId="14" fillId="0" borderId="0" xfId="1" applyFont="1"/>
    <xf numFmtId="0" fontId="15" fillId="0" borderId="0" xfId="1" applyFont="1"/>
    <xf numFmtId="0" fontId="6" fillId="0" borderId="0" xfId="0" applyFont="1" applyAlignment="1">
      <alignment horizontal="left" indent="1"/>
    </xf>
    <xf numFmtId="49" fontId="2" fillId="0" borderId="0" xfId="1" applyNumberFormat="1" applyFont="1" applyAlignment="1">
      <alignment horizontal="center"/>
    </xf>
    <xf numFmtId="164" fontId="6" fillId="0" borderId="0" xfId="2" applyNumberFormat="1" applyFont="1" applyAlignment="1"/>
    <xf numFmtId="6" fontId="2" fillId="0" borderId="0" xfId="2" applyNumberFormat="1" applyFont="1" applyFill="1" applyAlignment="1"/>
    <xf numFmtId="8" fontId="0" fillId="0" borderId="0" xfId="0" applyNumberFormat="1"/>
    <xf numFmtId="8" fontId="2" fillId="0" borderId="0" xfId="2" applyNumberFormat="1" applyFont="1" applyFill="1" applyAlignment="1"/>
    <xf numFmtId="164" fontId="2" fillId="0" borderId="0" xfId="2" applyNumberFormat="1" applyFont="1" applyFill="1" applyAlignment="1">
      <alignment horizontal="right"/>
    </xf>
    <xf numFmtId="6" fontId="2" fillId="0" borderId="0" xfId="2" applyNumberFormat="1" applyFont="1" applyFill="1" applyAlignment="1">
      <alignment horizontal="right"/>
    </xf>
    <xf numFmtId="0" fontId="2" fillId="0" borderId="0" xfId="1" applyFont="1" applyAlignment="1">
      <alignment horizontal="center" vertical="center"/>
    </xf>
    <xf numFmtId="0" fontId="0" fillId="0" borderId="0" xfId="0"/>
    <xf numFmtId="0" fontId="3" fillId="0" borderId="0" xfId="1" applyFont="1" applyAlignment="1">
      <alignment horizontal="center" vertical="center"/>
    </xf>
    <xf numFmtId="0" fontId="4" fillId="0" borderId="0" xfId="0" applyFont="1" applyAlignment="1">
      <alignment horizontal="center"/>
    </xf>
    <xf numFmtId="0" fontId="13" fillId="0" borderId="0" xfId="0" applyFont="1" applyAlignment="1">
      <alignment horizontal="left" vertical="center" wrapText="1"/>
    </xf>
  </cellXfs>
  <cellStyles count="6">
    <cellStyle name="Comma 2" xfId="4" xr:uid="{6FA96660-B9CE-44C5-A49E-B1A779137F08}"/>
    <cellStyle name="Currency 2" xfId="3" xr:uid="{70782773-A5AD-4D01-90C3-3BD96C63E62C}"/>
    <cellStyle name="Normal" xfId="0" builtinId="0"/>
    <cellStyle name="Normal 2" xfId="1" xr:uid="{51E51AE6-84A9-4BD1-A72B-1B3199E48A85}"/>
    <cellStyle name="Normal 2 2" xfId="5" xr:uid="{894A84E7-6AD8-4089-90BA-C97952821642}"/>
    <cellStyle name="Percent 2" xfId="2" xr:uid="{A1C99785-004E-4426-AE91-B94534605E1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551113</xdr:colOff>
      <xdr:row>0</xdr:row>
      <xdr:rowOff>28575</xdr:rowOff>
    </xdr:from>
    <xdr:to>
      <xdr:col>18</xdr:col>
      <xdr:colOff>110589</xdr:colOff>
      <xdr:row>2</xdr:row>
      <xdr:rowOff>72390</xdr:rowOff>
    </xdr:to>
    <xdr:pic>
      <xdr:nvPicPr>
        <xdr:cNvPr id="2" name="Picture 1" descr="LetterHead_Color-no-info">
          <a:extLst>
            <a:ext uri="{FF2B5EF4-FFF2-40B4-BE49-F238E27FC236}">
              <a16:creationId xmlns:a16="http://schemas.microsoft.com/office/drawing/2014/main" id="{6C3B6110-96B6-420D-A13B-BFE63636F91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37763" y="28575"/>
          <a:ext cx="6829591" cy="1123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12557C-0A62-4B8C-8E87-4FE1CDB9E0C5}">
  <dimension ref="A1:AA767"/>
  <sheetViews>
    <sheetView tabSelected="1" view="pageBreakPreview" zoomScaleNormal="100" zoomScaleSheetLayoutView="100" workbookViewId="0">
      <pane xSplit="1" topLeftCell="P1" activePane="topRight" state="frozen"/>
      <selection pane="topRight" activeCell="Y125" sqref="Y125"/>
    </sheetView>
  </sheetViews>
  <sheetFormatPr defaultColWidth="9.140625" defaultRowHeight="15.75" x14ac:dyDescent="0.25"/>
  <cols>
    <col min="1" max="1" width="47.5703125" style="1" customWidth="1"/>
    <col min="2" max="2" width="3.7109375" style="1" customWidth="1"/>
    <col min="3" max="3" width="17.42578125" style="1" bestFit="1" customWidth="1"/>
    <col min="4" max="4" width="3.140625" style="1" customWidth="1"/>
    <col min="5" max="5" width="17.42578125" style="1" bestFit="1" customWidth="1"/>
    <col min="6" max="6" width="2.85546875" style="1" customWidth="1"/>
    <col min="7" max="7" width="17.85546875" style="1" customWidth="1"/>
    <col min="8" max="8" width="3" style="1" customWidth="1"/>
    <col min="9" max="9" width="17.42578125" style="1" bestFit="1" customWidth="1"/>
    <col min="10" max="10" width="3.5703125" style="1" customWidth="1"/>
    <col min="11" max="11" width="17.42578125" style="1" bestFit="1" customWidth="1"/>
    <col min="12" max="12" width="3.5703125" style="1" customWidth="1"/>
    <col min="13" max="13" width="17.42578125" style="1" bestFit="1" customWidth="1"/>
    <col min="14" max="14" width="3" style="1" customWidth="1"/>
    <col min="15" max="15" width="17.42578125" style="1" bestFit="1" customWidth="1"/>
    <col min="16" max="16" width="3.85546875" style="1" customWidth="1"/>
    <col min="17" max="17" width="17.42578125" style="1" bestFit="1" customWidth="1"/>
    <col min="18" max="18" width="3.85546875" style="1" customWidth="1"/>
    <col min="19" max="19" width="17.42578125" style="1" bestFit="1" customWidth="1"/>
    <col min="20" max="20" width="3" style="1" customWidth="1"/>
    <col min="21" max="21" width="17.42578125" style="1" bestFit="1" customWidth="1"/>
    <col min="22" max="22" width="2.42578125" style="1" customWidth="1"/>
    <col min="23" max="23" width="17.42578125" style="1" bestFit="1" customWidth="1"/>
    <col min="24" max="24" width="3.140625" style="1" customWidth="1"/>
    <col min="25" max="25" width="17.42578125" style="1" bestFit="1" customWidth="1"/>
    <col min="26" max="26" width="2.85546875" style="1" customWidth="1"/>
    <col min="27" max="27" width="16.28515625" style="1" customWidth="1"/>
    <col min="28" max="16384" width="9.140625" style="1"/>
  </cols>
  <sheetData>
    <row r="1" spans="1:27" ht="58.5" customHeight="1" x14ac:dyDescent="0.25">
      <c r="A1" s="46"/>
      <c r="B1" s="46"/>
      <c r="C1" s="47"/>
      <c r="D1" s="47"/>
      <c r="E1" s="47"/>
      <c r="F1" s="47"/>
      <c r="G1" s="47"/>
      <c r="H1" s="47"/>
      <c r="I1" s="47"/>
      <c r="J1" s="47"/>
      <c r="K1" s="47"/>
      <c r="L1" s="47"/>
      <c r="M1" s="47"/>
      <c r="N1" s="47"/>
      <c r="O1" s="47"/>
      <c r="P1" s="47"/>
      <c r="Q1" s="47"/>
      <c r="R1" s="47"/>
      <c r="S1" s="47"/>
      <c r="T1" s="47"/>
      <c r="U1" s="47"/>
      <c r="V1" s="47"/>
      <c r="W1" s="47"/>
      <c r="X1" s="47"/>
      <c r="Y1" s="47"/>
      <c r="Z1" s="47"/>
      <c r="AA1" s="47"/>
    </row>
    <row r="2" spans="1:27" ht="27" customHeight="1" x14ac:dyDescent="0.25">
      <c r="A2" s="47"/>
      <c r="B2" s="47"/>
      <c r="C2" s="47"/>
      <c r="D2" s="47"/>
      <c r="E2" s="47"/>
      <c r="F2" s="47"/>
      <c r="G2" s="47"/>
      <c r="H2" s="47"/>
      <c r="I2" s="47"/>
      <c r="J2" s="47"/>
      <c r="K2" s="47"/>
      <c r="L2" s="47"/>
      <c r="M2" s="47"/>
      <c r="N2" s="47"/>
      <c r="O2" s="47"/>
      <c r="P2" s="47"/>
      <c r="Q2" s="47"/>
      <c r="R2" s="47"/>
      <c r="S2" s="47"/>
      <c r="T2" s="47"/>
      <c r="U2" s="47"/>
      <c r="V2" s="47"/>
      <c r="W2" s="47"/>
      <c r="X2" s="47"/>
      <c r="Y2" s="47"/>
      <c r="Z2" s="47"/>
      <c r="AA2" s="47"/>
    </row>
    <row r="3" spans="1:27" ht="30.75" customHeight="1" x14ac:dyDescent="0.35">
      <c r="A3" s="48" t="s">
        <v>23</v>
      </c>
      <c r="B3" s="48"/>
      <c r="C3" s="49"/>
      <c r="D3" s="49"/>
      <c r="E3" s="49"/>
      <c r="F3" s="49"/>
      <c r="G3" s="49"/>
      <c r="H3" s="49"/>
      <c r="I3" s="49"/>
      <c r="J3" s="49"/>
      <c r="K3" s="49"/>
      <c r="L3" s="49"/>
      <c r="M3" s="49"/>
      <c r="N3" s="49"/>
      <c r="O3" s="49"/>
      <c r="P3" s="49"/>
      <c r="Q3" s="49"/>
      <c r="R3" s="49"/>
      <c r="S3" s="49"/>
      <c r="T3" s="49"/>
      <c r="U3" s="49"/>
      <c r="V3" s="49"/>
      <c r="W3" s="49"/>
      <c r="X3" s="49"/>
      <c r="Y3" s="49"/>
      <c r="Z3" s="49"/>
      <c r="AA3" s="49"/>
    </row>
    <row r="4" spans="1:27" s="3" customFormat="1" ht="42.75" customHeight="1" x14ac:dyDescent="0.35">
      <c r="A4" s="21"/>
      <c r="B4" s="2"/>
      <c r="C4" s="33" t="s">
        <v>33</v>
      </c>
      <c r="D4" s="34"/>
      <c r="E4" s="33" t="s">
        <v>34</v>
      </c>
      <c r="F4" s="34"/>
      <c r="G4" s="33" t="s">
        <v>35</v>
      </c>
      <c r="H4" s="34"/>
      <c r="I4" s="33" t="s">
        <v>36</v>
      </c>
      <c r="J4" s="34"/>
      <c r="K4" s="33" t="s">
        <v>37</v>
      </c>
      <c r="L4" s="34"/>
      <c r="M4" s="33" t="s">
        <v>38</v>
      </c>
      <c r="N4" s="34"/>
      <c r="O4" s="33" t="s">
        <v>39</v>
      </c>
      <c r="P4" s="34"/>
      <c r="Q4" s="33" t="s">
        <v>40</v>
      </c>
      <c r="R4" s="34"/>
      <c r="S4" s="33" t="s">
        <v>41</v>
      </c>
      <c r="T4" s="34"/>
      <c r="U4" s="33" t="s">
        <v>42</v>
      </c>
      <c r="V4" s="34"/>
      <c r="W4" s="33" t="s">
        <v>43</v>
      </c>
      <c r="X4" s="34"/>
      <c r="Y4" s="33" t="s">
        <v>44</v>
      </c>
      <c r="Z4" s="34"/>
      <c r="AA4" s="35" t="s">
        <v>45</v>
      </c>
    </row>
    <row r="5" spans="1:27" ht="21" x14ac:dyDescent="0.35">
      <c r="A5" s="36"/>
      <c r="B5" s="4"/>
      <c r="C5" s="39"/>
      <c r="D5" s="39"/>
      <c r="E5" s="39"/>
      <c r="F5" s="39"/>
      <c r="G5" s="39"/>
      <c r="H5" s="39"/>
      <c r="I5" s="39"/>
      <c r="J5" s="39"/>
      <c r="K5" s="39"/>
      <c r="L5" s="39"/>
      <c r="M5" s="39"/>
      <c r="N5" s="39"/>
      <c r="O5" s="39"/>
      <c r="P5" s="39"/>
      <c r="Q5" s="39"/>
      <c r="R5" s="39"/>
      <c r="S5" s="39"/>
      <c r="T5" s="39"/>
      <c r="U5" s="39"/>
      <c r="V5" s="39"/>
      <c r="W5" s="39"/>
      <c r="X5" s="39"/>
      <c r="Y5" s="39"/>
      <c r="Z5" s="39"/>
      <c r="AA5" s="39"/>
    </row>
    <row r="6" spans="1:27" ht="15.75" customHeight="1" x14ac:dyDescent="0.35">
      <c r="A6" s="10" t="s">
        <v>0</v>
      </c>
      <c r="B6" s="5"/>
      <c r="C6" s="21"/>
      <c r="D6" s="21"/>
      <c r="E6" s="21"/>
      <c r="F6" s="21"/>
      <c r="G6" s="21"/>
      <c r="H6" s="21"/>
      <c r="I6" s="21"/>
      <c r="J6" s="21"/>
      <c r="K6" s="21"/>
      <c r="L6" s="21"/>
      <c r="M6" s="21"/>
      <c r="N6" s="21"/>
      <c r="O6" s="21"/>
      <c r="P6" s="21"/>
      <c r="Q6" s="21"/>
      <c r="R6" s="21"/>
      <c r="S6" s="21"/>
      <c r="T6" s="21"/>
      <c r="U6" s="21"/>
      <c r="V6" s="21"/>
      <c r="W6" s="21"/>
      <c r="X6" s="21"/>
      <c r="Y6" s="21"/>
      <c r="Z6" s="21"/>
      <c r="AA6" s="21"/>
    </row>
    <row r="7" spans="1:27" ht="15.75" customHeight="1" x14ac:dyDescent="0.35">
      <c r="A7" s="37" t="s">
        <v>1</v>
      </c>
      <c r="B7" s="5"/>
      <c r="C7" s="21"/>
      <c r="D7" s="21"/>
      <c r="E7" s="21"/>
      <c r="F7" s="21"/>
      <c r="G7" s="21"/>
      <c r="H7" s="21"/>
      <c r="I7" s="21"/>
      <c r="J7" s="21"/>
      <c r="K7" s="21"/>
      <c r="L7" s="21"/>
      <c r="M7" s="21"/>
      <c r="N7" s="21"/>
      <c r="O7" s="21"/>
      <c r="P7" s="21"/>
      <c r="Q7" s="21"/>
      <c r="R7" s="21"/>
      <c r="S7" s="21"/>
      <c r="T7" s="21"/>
      <c r="U7" s="21"/>
      <c r="V7" s="21"/>
      <c r="W7" s="21"/>
      <c r="X7" s="21"/>
      <c r="Y7" s="21"/>
      <c r="Z7" s="21"/>
      <c r="AA7" s="21"/>
    </row>
    <row r="8" spans="1:27" ht="15.75" customHeight="1" x14ac:dyDescent="0.35">
      <c r="A8" s="14" t="s">
        <v>2</v>
      </c>
      <c r="B8" s="5"/>
      <c r="C8" s="11">
        <v>14453269.98</v>
      </c>
      <c r="D8" s="13"/>
      <c r="E8" s="11">
        <v>29236566.219999999</v>
      </c>
      <c r="F8" s="13"/>
      <c r="G8" s="41">
        <v>39419432.390000001</v>
      </c>
      <c r="H8" s="13"/>
      <c r="I8" s="41">
        <v>32270927.52</v>
      </c>
      <c r="J8" s="13"/>
      <c r="K8" s="41">
        <v>66826061.859999999</v>
      </c>
      <c r="L8" s="13"/>
      <c r="M8" s="11">
        <v>82586500.590000004</v>
      </c>
      <c r="N8" s="13"/>
      <c r="O8" s="41">
        <v>76074817.359999999</v>
      </c>
      <c r="P8" s="13"/>
      <c r="Q8" s="41">
        <v>52210975.960000001</v>
      </c>
      <c r="R8" s="13"/>
      <c r="S8" s="41">
        <v>54637036.329999998</v>
      </c>
      <c r="T8" s="11"/>
      <c r="U8" s="41">
        <v>41621317.950000003</v>
      </c>
      <c r="V8" s="11"/>
      <c r="W8" s="11">
        <v>32602000.91</v>
      </c>
      <c r="X8" s="11"/>
      <c r="Y8" s="41"/>
      <c r="Z8" s="13"/>
      <c r="AA8" s="11">
        <f>SUM(C8:Z8)</f>
        <v>521938907.06999999</v>
      </c>
    </row>
    <row r="9" spans="1:27" ht="15.75" customHeight="1" x14ac:dyDescent="0.35">
      <c r="A9" s="14" t="s">
        <v>3</v>
      </c>
      <c r="B9" s="5"/>
      <c r="C9" s="11">
        <v>1363031.65</v>
      </c>
      <c r="D9" s="13"/>
      <c r="E9" s="11">
        <v>1284316.7999999998</v>
      </c>
      <c r="F9" s="13"/>
      <c r="G9" s="41">
        <v>-736699.91999999993</v>
      </c>
      <c r="H9" s="13"/>
      <c r="I9" s="41">
        <v>1686649.5899999999</v>
      </c>
      <c r="J9" s="13"/>
      <c r="K9" s="41">
        <v>6981823.5499999998</v>
      </c>
      <c r="L9" s="13"/>
      <c r="M9" s="11">
        <v>8551856.9199999999</v>
      </c>
      <c r="N9" s="13"/>
      <c r="O9" s="41">
        <v>1766087.84</v>
      </c>
      <c r="P9" s="13"/>
      <c r="Q9" s="41">
        <v>3310922.4099999997</v>
      </c>
      <c r="R9" s="13"/>
      <c r="S9" s="41">
        <v>3360381.9099999997</v>
      </c>
      <c r="T9" s="11"/>
      <c r="U9" s="41">
        <v>3792989.5</v>
      </c>
      <c r="V9" s="11"/>
      <c r="W9" s="11">
        <v>3244341.93</v>
      </c>
      <c r="X9" s="11"/>
      <c r="Y9" s="41"/>
      <c r="Z9" s="13"/>
      <c r="AA9" s="11">
        <f t="shared" ref="AA9:AA13" si="0">SUM(C9:Z9)</f>
        <v>34605702.18</v>
      </c>
    </row>
    <row r="10" spans="1:27" ht="15.75" customHeight="1" x14ac:dyDescent="0.35">
      <c r="A10" s="14" t="s">
        <v>4</v>
      </c>
      <c r="B10" s="5"/>
      <c r="C10" s="11">
        <v>1041.48</v>
      </c>
      <c r="D10" s="13"/>
      <c r="E10" s="11">
        <v>354.31</v>
      </c>
      <c r="F10" s="13"/>
      <c r="G10" s="41">
        <v>-727.95</v>
      </c>
      <c r="H10" s="13"/>
      <c r="I10" s="41">
        <v>812.56</v>
      </c>
      <c r="J10" s="13"/>
      <c r="K10" s="41">
        <v>14826779.65</v>
      </c>
      <c r="L10" s="13"/>
      <c r="M10" s="11">
        <v>8020545.5099999998</v>
      </c>
      <c r="N10" s="13"/>
      <c r="O10" s="41">
        <v>1908504.86</v>
      </c>
      <c r="P10" s="13"/>
      <c r="Q10" s="41">
        <v>2144026.14</v>
      </c>
      <c r="R10" s="13"/>
      <c r="S10" s="41">
        <v>1714476.61</v>
      </c>
      <c r="T10" s="11"/>
      <c r="U10" s="41">
        <v>1626894.71</v>
      </c>
      <c r="V10" s="11"/>
      <c r="W10" s="11">
        <v>1001974.79</v>
      </c>
      <c r="X10" s="11"/>
      <c r="Y10" s="41"/>
      <c r="Z10" s="13"/>
      <c r="AA10" s="11">
        <f t="shared" si="0"/>
        <v>31244682.670000002</v>
      </c>
    </row>
    <row r="11" spans="1:27" s="8" customFormat="1" ht="15.75" customHeight="1" x14ac:dyDescent="0.35">
      <c r="A11" s="14" t="s">
        <v>5</v>
      </c>
      <c r="B11" s="6"/>
      <c r="C11" s="11">
        <v>1361990.17</v>
      </c>
      <c r="D11" s="11"/>
      <c r="E11" s="11">
        <v>1283962.4900000002</v>
      </c>
      <c r="F11" s="11"/>
      <c r="G11" s="41">
        <v>-735971.97</v>
      </c>
      <c r="H11" s="11"/>
      <c r="I11" s="41">
        <v>1685837.03</v>
      </c>
      <c r="J11" s="11"/>
      <c r="K11" s="41">
        <v>-7844956.0999999996</v>
      </c>
      <c r="L11" s="11"/>
      <c r="M11" s="11">
        <v>531311.41</v>
      </c>
      <c r="N11" s="11"/>
      <c r="O11" s="41">
        <v>-142417.02000000002</v>
      </c>
      <c r="P11" s="11"/>
      <c r="Q11" s="41">
        <v>1166896.27</v>
      </c>
      <c r="R11" s="11"/>
      <c r="S11" s="41">
        <v>1645905.3</v>
      </c>
      <c r="T11" s="11"/>
      <c r="U11" s="41">
        <v>2166094.79</v>
      </c>
      <c r="V11" s="11"/>
      <c r="W11" s="11">
        <v>2242367.14</v>
      </c>
      <c r="X11" s="11"/>
      <c r="Y11" s="41"/>
      <c r="Z11" s="40"/>
      <c r="AA11" s="11">
        <f t="shared" si="0"/>
        <v>3361019.5100000016</v>
      </c>
    </row>
    <row r="12" spans="1:27" ht="15.75" customHeight="1" x14ac:dyDescent="0.35">
      <c r="A12" s="14" t="s">
        <v>6</v>
      </c>
      <c r="B12" s="6"/>
      <c r="C12" s="11">
        <v>463076.66</v>
      </c>
      <c r="D12" s="11"/>
      <c r="E12" s="11">
        <v>436547.25</v>
      </c>
      <c r="F12" s="11"/>
      <c r="G12" s="41">
        <v>-250230.47</v>
      </c>
      <c r="H12" s="11"/>
      <c r="I12" s="41">
        <v>573184.59</v>
      </c>
      <c r="J12" s="11"/>
      <c r="K12" s="41">
        <v>-2667285.0699999998</v>
      </c>
      <c r="L12" s="11"/>
      <c r="M12" s="11">
        <v>180645.88</v>
      </c>
      <c r="N12" s="11"/>
      <c r="O12" s="41">
        <v>-48421.779999999992</v>
      </c>
      <c r="P12" s="11"/>
      <c r="Q12" s="41">
        <v>396744.74</v>
      </c>
      <c r="R12" s="11"/>
      <c r="S12" s="41">
        <v>559607.80000000005</v>
      </c>
      <c r="T12" s="11"/>
      <c r="U12" s="41">
        <v>736472.22</v>
      </c>
      <c r="V12" s="11"/>
      <c r="W12" s="11">
        <v>762404.83</v>
      </c>
      <c r="X12" s="11"/>
      <c r="Y12" s="41"/>
      <c r="Z12" s="19"/>
      <c r="AA12" s="11">
        <f t="shared" si="0"/>
        <v>1142746.6499999999</v>
      </c>
    </row>
    <row r="13" spans="1:27" ht="15.75" customHeight="1" x14ac:dyDescent="0.35">
      <c r="A13" s="15" t="s">
        <v>7</v>
      </c>
      <c r="B13" s="9"/>
      <c r="C13" s="11">
        <v>27239.8</v>
      </c>
      <c r="D13" s="11"/>
      <c r="E13" s="11">
        <v>25679.25</v>
      </c>
      <c r="F13" s="11"/>
      <c r="G13" s="41">
        <v>-14719.43</v>
      </c>
      <c r="H13" s="11"/>
      <c r="I13" s="41">
        <v>33716.74</v>
      </c>
      <c r="J13" s="11"/>
      <c r="K13" s="41">
        <v>-156899.12</v>
      </c>
      <c r="L13" s="11"/>
      <c r="M13" s="11">
        <v>10626.23</v>
      </c>
      <c r="N13" s="11"/>
      <c r="O13" s="41">
        <v>-2848.34</v>
      </c>
      <c r="P13" s="11"/>
      <c r="Q13" s="41">
        <v>23337.93</v>
      </c>
      <c r="R13" s="11"/>
      <c r="S13" s="41">
        <v>32918.11</v>
      </c>
      <c r="T13" s="11"/>
      <c r="U13" s="41">
        <v>43321.89</v>
      </c>
      <c r="V13" s="11"/>
      <c r="W13" s="11">
        <v>44847.35</v>
      </c>
      <c r="X13" s="11"/>
      <c r="Y13" s="41"/>
      <c r="Z13" s="19"/>
      <c r="AA13" s="11">
        <f t="shared" si="0"/>
        <v>67220.41</v>
      </c>
    </row>
    <row r="14" spans="1:27" ht="15.75" customHeight="1" x14ac:dyDescent="0.35">
      <c r="A14" s="38" t="s">
        <v>8</v>
      </c>
      <c r="B14" s="9"/>
      <c r="C14" s="11"/>
      <c r="D14" s="11"/>
      <c r="E14" s="11"/>
      <c r="F14" s="11"/>
      <c r="G14" s="41"/>
      <c r="H14" s="11"/>
      <c r="I14" s="41"/>
      <c r="J14" s="11"/>
      <c r="K14" s="41"/>
      <c r="L14" s="11"/>
      <c r="M14" s="11"/>
      <c r="N14" s="11"/>
      <c r="O14" s="41"/>
      <c r="P14" s="11"/>
      <c r="Q14" s="41"/>
      <c r="R14" s="11"/>
      <c r="S14" s="41"/>
      <c r="T14" s="11"/>
      <c r="U14" s="41"/>
      <c r="V14" s="11"/>
      <c r="W14" s="11"/>
      <c r="X14" s="11"/>
      <c r="Y14" s="41"/>
      <c r="Z14" s="19"/>
      <c r="AA14" s="11"/>
    </row>
    <row r="15" spans="1:27" ht="15.75" customHeight="1" x14ac:dyDescent="0.35">
      <c r="A15" s="14" t="s">
        <v>2</v>
      </c>
      <c r="B15" s="9"/>
      <c r="C15" s="11">
        <v>707451.98</v>
      </c>
      <c r="D15" s="11"/>
      <c r="E15" s="11">
        <v>844808.83</v>
      </c>
      <c r="F15" s="11"/>
      <c r="G15" s="41">
        <v>1704150.58</v>
      </c>
      <c r="H15" s="11"/>
      <c r="I15" s="41">
        <v>1656167.88</v>
      </c>
      <c r="J15" s="11"/>
      <c r="K15" s="41">
        <v>1735683.14</v>
      </c>
      <c r="L15" s="11"/>
      <c r="M15" s="11">
        <v>1424930.66</v>
      </c>
      <c r="N15" s="11"/>
      <c r="O15" s="41">
        <v>1185516.27</v>
      </c>
      <c r="P15" s="11"/>
      <c r="Q15" s="41">
        <v>876900.27</v>
      </c>
      <c r="R15" s="11"/>
      <c r="S15" s="41">
        <v>1249116.44</v>
      </c>
      <c r="T15" s="11"/>
      <c r="U15" s="41">
        <v>1152196.8799999999</v>
      </c>
      <c r="V15" s="11"/>
      <c r="W15" s="11">
        <v>958908.82</v>
      </c>
      <c r="X15" s="11"/>
      <c r="Y15" s="41"/>
      <c r="Z15" s="19"/>
      <c r="AA15" s="11">
        <f>SUM(C15:Z15)</f>
        <v>13495831.75</v>
      </c>
    </row>
    <row r="16" spans="1:27" ht="15.75" customHeight="1" x14ac:dyDescent="0.35">
      <c r="A16" s="14" t="s">
        <v>5</v>
      </c>
      <c r="B16" s="9"/>
      <c r="C16" s="11">
        <v>112440.23</v>
      </c>
      <c r="D16" s="11"/>
      <c r="E16" s="11">
        <v>145357.37</v>
      </c>
      <c r="F16" s="11"/>
      <c r="G16" s="41">
        <v>137867.76999999999</v>
      </c>
      <c r="H16" s="11"/>
      <c r="I16" s="41">
        <v>245775.67</v>
      </c>
      <c r="J16" s="11"/>
      <c r="K16" s="41">
        <v>-16393.509999999998</v>
      </c>
      <c r="L16" s="11"/>
      <c r="M16" s="11">
        <v>271020.87</v>
      </c>
      <c r="N16" s="11"/>
      <c r="O16" s="41">
        <v>167947.49</v>
      </c>
      <c r="P16" s="11"/>
      <c r="Q16" s="41">
        <v>48986.34</v>
      </c>
      <c r="R16" s="11"/>
      <c r="S16" s="41">
        <v>235448.8</v>
      </c>
      <c r="T16" s="11"/>
      <c r="U16" s="41">
        <v>71244.570000000007</v>
      </c>
      <c r="V16" s="11"/>
      <c r="W16" s="11">
        <v>99999.79</v>
      </c>
      <c r="X16" s="11"/>
      <c r="Y16" s="41"/>
      <c r="Z16" s="19"/>
      <c r="AA16" s="11">
        <f>SUM(C16:Z16)</f>
        <v>1519695.3900000004</v>
      </c>
    </row>
    <row r="17" spans="1:27" ht="15.75" customHeight="1" x14ac:dyDescent="0.35">
      <c r="A17" s="14" t="s">
        <v>6</v>
      </c>
      <c r="B17" s="9"/>
      <c r="C17" s="11">
        <v>38229.68</v>
      </c>
      <c r="D17" s="11"/>
      <c r="E17" s="11">
        <v>49421.51</v>
      </c>
      <c r="F17" s="11"/>
      <c r="G17" s="41">
        <v>46875.040000000001</v>
      </c>
      <c r="H17" s="11"/>
      <c r="I17" s="41">
        <v>83563.73</v>
      </c>
      <c r="J17" s="11"/>
      <c r="K17" s="41">
        <v>-5573.79</v>
      </c>
      <c r="L17" s="11"/>
      <c r="M17" s="11">
        <v>92147.1</v>
      </c>
      <c r="N17" s="11"/>
      <c r="O17" s="41">
        <v>57102.15</v>
      </c>
      <c r="P17" s="11"/>
      <c r="Q17" s="41">
        <v>16655.36</v>
      </c>
      <c r="R17" s="11"/>
      <c r="S17" s="41">
        <v>80052.59</v>
      </c>
      <c r="T17" s="11"/>
      <c r="U17" s="41">
        <v>24223.15</v>
      </c>
      <c r="V17" s="11"/>
      <c r="W17" s="11">
        <v>33999.93</v>
      </c>
      <c r="X17" s="11"/>
      <c r="Y17" s="41"/>
      <c r="Z17" s="19"/>
      <c r="AA17" s="11">
        <f>SUM(C17:Z17)</f>
        <v>516696.45</v>
      </c>
    </row>
    <row r="18" spans="1:27" ht="15.75" customHeight="1" x14ac:dyDescent="0.35">
      <c r="A18" s="15" t="s">
        <v>7</v>
      </c>
      <c r="B18" s="9"/>
      <c r="C18" s="11">
        <v>2248.8000000000002</v>
      </c>
      <c r="D18" s="11"/>
      <c r="E18" s="11">
        <v>2907.15</v>
      </c>
      <c r="F18" s="11"/>
      <c r="G18" s="41">
        <v>2757.36</v>
      </c>
      <c r="H18" s="11"/>
      <c r="I18" s="41">
        <v>4915.51</v>
      </c>
      <c r="J18" s="11"/>
      <c r="K18" s="41">
        <v>-327.87</v>
      </c>
      <c r="L18" s="11"/>
      <c r="M18" s="11">
        <v>5420.42</v>
      </c>
      <c r="N18" s="11"/>
      <c r="O18" s="41">
        <v>3358.95</v>
      </c>
      <c r="P18" s="11"/>
      <c r="Q18" s="41">
        <v>979.73</v>
      </c>
      <c r="R18" s="11"/>
      <c r="S18" s="41">
        <v>4708.9799999999996</v>
      </c>
      <c r="T18" s="11"/>
      <c r="U18" s="41">
        <v>1424.89</v>
      </c>
      <c r="V18" s="11"/>
      <c r="W18" s="11">
        <v>2000</v>
      </c>
      <c r="X18" s="11"/>
      <c r="Y18" s="41"/>
      <c r="Z18" s="19"/>
      <c r="AA18" s="11">
        <f>SUM(C18:Z18)</f>
        <v>30393.920000000002</v>
      </c>
    </row>
    <row r="19" spans="1:27" ht="15.75" customHeight="1" x14ac:dyDescent="0.35">
      <c r="A19" s="38" t="s">
        <v>9</v>
      </c>
      <c r="B19" s="9"/>
      <c r="C19" s="11"/>
      <c r="D19" s="11"/>
      <c r="E19" s="11"/>
      <c r="F19" s="11"/>
      <c r="G19" s="41"/>
      <c r="H19" s="11"/>
      <c r="I19" s="41"/>
      <c r="J19" s="11"/>
      <c r="K19" s="41"/>
      <c r="L19" s="11"/>
      <c r="M19" s="11"/>
      <c r="N19" s="11"/>
      <c r="O19" s="41"/>
      <c r="P19" s="11"/>
      <c r="Q19" s="41"/>
      <c r="R19" s="11"/>
      <c r="S19" s="41"/>
      <c r="T19" s="11"/>
      <c r="U19" s="41"/>
      <c r="V19" s="11"/>
      <c r="W19" s="11"/>
      <c r="X19" s="11"/>
      <c r="Y19" s="41"/>
      <c r="Z19" s="19"/>
      <c r="AA19" s="11"/>
    </row>
    <row r="20" spans="1:27" ht="15.75" customHeight="1" x14ac:dyDescent="0.35">
      <c r="A20" s="15" t="s">
        <v>2</v>
      </c>
      <c r="B20" s="9"/>
      <c r="C20" s="11">
        <v>13745818</v>
      </c>
      <c r="D20" s="11"/>
      <c r="E20" s="11">
        <v>28391757.390000001</v>
      </c>
      <c r="F20" s="11"/>
      <c r="G20" s="41">
        <v>37715281.810000002</v>
      </c>
      <c r="H20" s="11"/>
      <c r="I20" s="41">
        <v>30614759.640000001</v>
      </c>
      <c r="J20" s="11"/>
      <c r="K20" s="41">
        <v>65090378.719999999</v>
      </c>
      <c r="L20" s="11"/>
      <c r="M20" s="11">
        <v>81161569.930000007</v>
      </c>
      <c r="N20" s="11"/>
      <c r="O20" s="41">
        <v>74889301.090000004</v>
      </c>
      <c r="P20" s="11"/>
      <c r="Q20" s="41">
        <v>51334075.689999998</v>
      </c>
      <c r="R20" s="11"/>
      <c r="S20" s="41">
        <v>53387919.890000001</v>
      </c>
      <c r="T20" s="11"/>
      <c r="U20" s="41">
        <v>40469121.07</v>
      </c>
      <c r="V20" s="11"/>
      <c r="W20" s="11">
        <v>31643092.09</v>
      </c>
      <c r="X20" s="11"/>
      <c r="Y20" s="41"/>
      <c r="Z20" s="19"/>
      <c r="AA20" s="11">
        <f t="shared" ref="AA20:AA25" si="1">SUM(C20:Z20)</f>
        <v>508443075.31999999</v>
      </c>
    </row>
    <row r="21" spans="1:27" ht="15.75" customHeight="1" x14ac:dyDescent="0.35">
      <c r="A21" s="15" t="s">
        <v>3</v>
      </c>
      <c r="B21" s="9"/>
      <c r="C21" s="11">
        <v>1250591.42</v>
      </c>
      <c r="D21" s="11"/>
      <c r="E21" s="11">
        <v>1138959.43</v>
      </c>
      <c r="F21" s="11"/>
      <c r="G21" s="41">
        <v>-874567.69</v>
      </c>
      <c r="H21" s="11"/>
      <c r="I21" s="41">
        <v>1440873.92</v>
      </c>
      <c r="J21" s="11"/>
      <c r="K21" s="41">
        <v>6998217.0599999996</v>
      </c>
      <c r="L21" s="11"/>
      <c r="M21" s="11">
        <v>8280836.0499999998</v>
      </c>
      <c r="N21" s="11"/>
      <c r="O21" s="41">
        <v>1598140.35</v>
      </c>
      <c r="P21" s="11"/>
      <c r="Q21" s="41">
        <v>3261936.07</v>
      </c>
      <c r="R21" s="11"/>
      <c r="S21" s="41">
        <v>3124933.11</v>
      </c>
      <c r="T21" s="11"/>
      <c r="U21" s="41">
        <v>3721744.93</v>
      </c>
      <c r="V21" s="11"/>
      <c r="W21" s="11">
        <v>3144342.14</v>
      </c>
      <c r="X21" s="11"/>
      <c r="Y21" s="41"/>
      <c r="Z21" s="19"/>
      <c r="AA21" s="11">
        <f t="shared" si="1"/>
        <v>33086006.789999999</v>
      </c>
    </row>
    <row r="22" spans="1:27" ht="15.75" customHeight="1" x14ac:dyDescent="0.35">
      <c r="A22" s="15" t="s">
        <v>4</v>
      </c>
      <c r="B22" s="9"/>
      <c r="C22" s="11">
        <v>1041.48</v>
      </c>
      <c r="D22" s="11"/>
      <c r="E22" s="11">
        <v>354.31</v>
      </c>
      <c r="F22" s="11"/>
      <c r="G22" s="41">
        <v>-727.95</v>
      </c>
      <c r="H22" s="11"/>
      <c r="I22" s="41">
        <v>812.56</v>
      </c>
      <c r="J22" s="11"/>
      <c r="K22" s="41">
        <v>14826779.65</v>
      </c>
      <c r="L22" s="11"/>
      <c r="M22" s="11">
        <v>8020545.5099999998</v>
      </c>
      <c r="N22" s="11"/>
      <c r="O22" s="41">
        <v>1908504.86</v>
      </c>
      <c r="P22" s="11"/>
      <c r="Q22" s="41">
        <v>2144026.14</v>
      </c>
      <c r="R22" s="11"/>
      <c r="S22" s="41">
        <v>1714476.61</v>
      </c>
      <c r="T22" s="11"/>
      <c r="U22" s="41">
        <v>1626894.71</v>
      </c>
      <c r="V22" s="11"/>
      <c r="W22" s="11">
        <v>1001974.79</v>
      </c>
      <c r="X22" s="11"/>
      <c r="Y22" s="41"/>
      <c r="Z22" s="19"/>
      <c r="AA22" s="11">
        <f t="shared" si="1"/>
        <v>31244682.670000002</v>
      </c>
    </row>
    <row r="23" spans="1:27" ht="15.75" customHeight="1" x14ac:dyDescent="0.35">
      <c r="A23" s="15" t="s">
        <v>5</v>
      </c>
      <c r="B23" s="9"/>
      <c r="C23" s="11">
        <v>1249549.94</v>
      </c>
      <c r="D23" s="11"/>
      <c r="E23" s="11">
        <v>1138605.1200000001</v>
      </c>
      <c r="F23" s="11"/>
      <c r="G23" s="41">
        <v>-873839.74</v>
      </c>
      <c r="H23" s="11"/>
      <c r="I23" s="41">
        <v>1440061.36</v>
      </c>
      <c r="J23" s="11"/>
      <c r="K23" s="41">
        <v>-7828562.5899999999</v>
      </c>
      <c r="L23" s="11"/>
      <c r="M23" s="11">
        <v>260290.54</v>
      </c>
      <c r="N23" s="11"/>
      <c r="O23" s="41">
        <v>-310364.51</v>
      </c>
      <c r="P23" s="11"/>
      <c r="Q23" s="41">
        <v>1117909.93</v>
      </c>
      <c r="R23" s="11"/>
      <c r="S23" s="41">
        <v>1410456.5</v>
      </c>
      <c r="T23" s="11"/>
      <c r="U23" s="41">
        <v>2094850.22</v>
      </c>
      <c r="V23" s="11"/>
      <c r="W23" s="11">
        <v>2142367.35</v>
      </c>
      <c r="X23" s="11"/>
      <c r="Y23" s="41"/>
      <c r="Z23" s="19"/>
      <c r="AA23" s="11">
        <f t="shared" si="1"/>
        <v>1841324.1199999999</v>
      </c>
    </row>
    <row r="24" spans="1:27" ht="15.75" customHeight="1" x14ac:dyDescent="0.35">
      <c r="A24" s="15" t="s">
        <v>6</v>
      </c>
      <c r="B24" s="9"/>
      <c r="C24" s="11">
        <v>424846.98</v>
      </c>
      <c r="D24" s="11"/>
      <c r="E24" s="11">
        <v>387125.74</v>
      </c>
      <c r="F24" s="11"/>
      <c r="G24" s="41">
        <v>-297105.51</v>
      </c>
      <c r="H24" s="11"/>
      <c r="I24" s="41">
        <v>489620.86</v>
      </c>
      <c r="J24" s="11"/>
      <c r="K24" s="41">
        <v>-2661711.2799999998</v>
      </c>
      <c r="L24" s="11"/>
      <c r="M24" s="11">
        <v>88498.78</v>
      </c>
      <c r="N24" s="11"/>
      <c r="O24" s="41">
        <v>-105523.93</v>
      </c>
      <c r="P24" s="11"/>
      <c r="Q24" s="41">
        <v>380089.38</v>
      </c>
      <c r="R24" s="11"/>
      <c r="S24" s="41">
        <v>479555.21</v>
      </c>
      <c r="T24" s="11"/>
      <c r="U24" s="41">
        <v>712249.07</v>
      </c>
      <c r="V24" s="11"/>
      <c r="W24" s="11">
        <v>728404.9</v>
      </c>
      <c r="X24" s="11"/>
      <c r="Y24" s="41"/>
      <c r="Z24" s="19"/>
      <c r="AA24" s="11">
        <f t="shared" si="1"/>
        <v>626050.19999999995</v>
      </c>
    </row>
    <row r="25" spans="1:27" ht="15.75" customHeight="1" x14ac:dyDescent="0.35">
      <c r="A25" s="15" t="s">
        <v>7</v>
      </c>
      <c r="B25" s="9"/>
      <c r="C25" s="11">
        <v>24991</v>
      </c>
      <c r="D25" s="11"/>
      <c r="E25" s="11">
        <v>22772.1</v>
      </c>
      <c r="F25" s="11"/>
      <c r="G25" s="41">
        <v>-17476.79</v>
      </c>
      <c r="H25" s="11"/>
      <c r="I25" s="41">
        <v>28801.23</v>
      </c>
      <c r="J25" s="11"/>
      <c r="K25" s="41">
        <v>-156571.25</v>
      </c>
      <c r="L25" s="11"/>
      <c r="M25" s="11">
        <v>5205.8100000000004</v>
      </c>
      <c r="N25" s="11"/>
      <c r="O25" s="41">
        <v>-6207.29</v>
      </c>
      <c r="P25" s="11"/>
      <c r="Q25" s="41">
        <v>22358.2</v>
      </c>
      <c r="R25" s="11"/>
      <c r="S25" s="41">
        <v>28209.13</v>
      </c>
      <c r="T25" s="11"/>
      <c r="U25" s="41">
        <v>41897</v>
      </c>
      <c r="V25" s="11"/>
      <c r="W25" s="11">
        <v>42847.35</v>
      </c>
      <c r="X25" s="11"/>
      <c r="Y25" s="41"/>
      <c r="Z25" s="19"/>
      <c r="AA25" s="11">
        <f t="shared" si="1"/>
        <v>36826.49</v>
      </c>
    </row>
    <row r="26" spans="1:27" ht="15.75" customHeight="1" x14ac:dyDescent="0.35">
      <c r="A26" s="15"/>
      <c r="B26" s="9"/>
      <c r="C26" s="11"/>
      <c r="D26" s="11"/>
      <c r="E26" s="11"/>
      <c r="F26" s="11"/>
      <c r="G26" s="11"/>
      <c r="H26" s="11"/>
      <c r="I26" s="11"/>
      <c r="J26" s="11"/>
      <c r="K26" s="11"/>
      <c r="L26" s="11"/>
      <c r="M26" s="11"/>
      <c r="N26" s="11"/>
      <c r="O26" s="11"/>
      <c r="P26" s="11"/>
      <c r="Q26" s="11"/>
      <c r="R26" s="11"/>
      <c r="S26" s="11"/>
      <c r="T26" s="11"/>
      <c r="U26" s="11"/>
      <c r="V26" s="11"/>
      <c r="W26" s="11"/>
      <c r="X26" s="11"/>
      <c r="Y26" s="11"/>
      <c r="Z26" s="19"/>
      <c r="AA26" s="11"/>
    </row>
    <row r="27" spans="1:27" x14ac:dyDescent="0.25">
      <c r="B27" s="10"/>
      <c r="C27" s="11"/>
      <c r="D27" s="11"/>
      <c r="E27" s="11"/>
      <c r="F27" s="11"/>
      <c r="G27" s="11"/>
      <c r="H27" s="11"/>
      <c r="I27" s="11"/>
      <c r="J27" s="11"/>
      <c r="K27" s="11"/>
      <c r="L27" s="11"/>
      <c r="M27" s="11"/>
      <c r="N27" s="11"/>
      <c r="O27" s="11"/>
      <c r="P27" s="11"/>
      <c r="Q27" s="11"/>
      <c r="R27" s="11"/>
      <c r="S27" s="11"/>
      <c r="T27" s="11"/>
      <c r="U27" s="11"/>
      <c r="V27" s="11"/>
      <c r="W27" s="11"/>
      <c r="X27" s="11"/>
      <c r="Y27" s="11"/>
      <c r="Z27" s="12"/>
      <c r="AA27" s="13"/>
    </row>
    <row r="28" spans="1:27" x14ac:dyDescent="0.25">
      <c r="A28" s="10" t="s">
        <v>21</v>
      </c>
      <c r="B28" s="10"/>
      <c r="C28" s="11"/>
      <c r="D28" s="11"/>
      <c r="E28" s="11"/>
      <c r="F28" s="11"/>
      <c r="G28" s="11"/>
      <c r="H28" s="11"/>
      <c r="I28" s="11"/>
      <c r="J28" s="11"/>
      <c r="K28" s="11"/>
      <c r="L28" s="11"/>
      <c r="M28" s="11"/>
      <c r="N28" s="11"/>
      <c r="O28" s="11"/>
      <c r="P28" s="11"/>
      <c r="Q28" s="11"/>
      <c r="R28" s="11"/>
      <c r="S28" s="11"/>
      <c r="T28" s="11"/>
      <c r="U28" s="11"/>
      <c r="V28" s="11"/>
      <c r="W28" s="11"/>
      <c r="X28" s="11"/>
      <c r="Y28" s="11"/>
      <c r="Z28" s="12"/>
      <c r="AA28" s="13"/>
    </row>
    <row r="29" spans="1:27" x14ac:dyDescent="0.25">
      <c r="A29" s="37" t="s">
        <v>1</v>
      </c>
      <c r="B29" s="10"/>
      <c r="C29" s="11"/>
      <c r="D29" s="11"/>
      <c r="E29" s="11"/>
      <c r="F29" s="11"/>
      <c r="G29" s="11"/>
      <c r="H29" s="11"/>
      <c r="I29" s="11"/>
      <c r="J29" s="11"/>
      <c r="K29" s="11"/>
      <c r="L29" s="11"/>
      <c r="M29" s="11"/>
      <c r="N29" s="11"/>
      <c r="O29" s="11"/>
      <c r="P29" s="11"/>
      <c r="Q29" s="11"/>
      <c r="R29" s="11"/>
      <c r="S29" s="11"/>
      <c r="T29" s="11"/>
      <c r="U29" s="11"/>
      <c r="V29" s="11"/>
      <c r="W29" s="11"/>
      <c r="X29" s="11"/>
      <c r="Y29" s="11"/>
      <c r="Z29" s="12"/>
      <c r="AA29" s="13"/>
    </row>
    <row r="30" spans="1:27" x14ac:dyDescent="0.25">
      <c r="A30" s="14" t="s">
        <v>2</v>
      </c>
      <c r="B30" s="14"/>
      <c r="C30" s="11">
        <v>17147410</v>
      </c>
      <c r="D30" s="11"/>
      <c r="E30" s="11">
        <v>19599053.800000001</v>
      </c>
      <c r="F30" s="11"/>
      <c r="G30" s="11">
        <v>31549698.080000002</v>
      </c>
      <c r="H30" s="11"/>
      <c r="I30" s="11">
        <v>33514953.579999998</v>
      </c>
      <c r="J30" s="11"/>
      <c r="K30" s="11">
        <v>35987333.210000001</v>
      </c>
      <c r="L30" s="11"/>
      <c r="M30" s="11">
        <v>33030629.149999999</v>
      </c>
      <c r="N30" s="11"/>
      <c r="O30" s="11">
        <v>34365776.57</v>
      </c>
      <c r="P30" s="11"/>
      <c r="Q30" s="11">
        <v>23546318.780000001</v>
      </c>
      <c r="R30" s="11"/>
      <c r="S30" s="11">
        <v>30114207.739999998</v>
      </c>
      <c r="T30" s="11"/>
      <c r="U30" s="11">
        <v>26740722.190000001</v>
      </c>
      <c r="V30" s="11"/>
      <c r="W30" s="11">
        <v>25915829.219999999</v>
      </c>
      <c r="X30" s="11"/>
      <c r="Y30" s="11"/>
      <c r="Z30" s="13"/>
      <c r="AA30" s="11">
        <f t="shared" ref="AA30:AA35" si="2">SUM(C30:Z30)</f>
        <v>311511932.32000005</v>
      </c>
    </row>
    <row r="31" spans="1:27" x14ac:dyDescent="0.25">
      <c r="A31" s="14" t="s">
        <v>3</v>
      </c>
      <c r="B31" s="14"/>
      <c r="C31" s="11">
        <v>1905422.79</v>
      </c>
      <c r="D31" s="11"/>
      <c r="E31" s="11">
        <v>1735462.11</v>
      </c>
      <c r="F31" s="11"/>
      <c r="G31" s="11">
        <v>3024694.23</v>
      </c>
      <c r="H31" s="11"/>
      <c r="I31" s="11">
        <v>3306441.98</v>
      </c>
      <c r="J31" s="11"/>
      <c r="K31" s="11">
        <v>1603171.51</v>
      </c>
      <c r="L31" s="11"/>
      <c r="M31" s="11">
        <v>3158163.8</v>
      </c>
      <c r="N31" s="11"/>
      <c r="O31" s="11">
        <v>2673628.0700000003</v>
      </c>
      <c r="P31" s="11"/>
      <c r="Q31" s="11">
        <v>1706836.93</v>
      </c>
      <c r="R31" s="11"/>
      <c r="S31" s="11">
        <v>2143566.79</v>
      </c>
      <c r="T31" s="11"/>
      <c r="U31" s="11">
        <v>1281807.3899999999</v>
      </c>
      <c r="V31" s="11"/>
      <c r="W31" s="11">
        <v>2058877.72</v>
      </c>
      <c r="X31" s="11"/>
      <c r="Y31" s="11"/>
      <c r="Z31" s="13"/>
      <c r="AA31" s="11">
        <f t="shared" si="2"/>
        <v>24598073.32</v>
      </c>
    </row>
    <row r="32" spans="1:27" x14ac:dyDescent="0.25">
      <c r="A32" s="14" t="s">
        <v>4</v>
      </c>
      <c r="B32" s="14"/>
      <c r="C32" s="11">
        <v>668414.16</v>
      </c>
      <c r="D32" s="11"/>
      <c r="E32" s="11">
        <v>728331.89</v>
      </c>
      <c r="F32" s="11"/>
      <c r="G32" s="11">
        <v>1006128.15</v>
      </c>
      <c r="H32" s="11"/>
      <c r="I32" s="11">
        <v>1031640</v>
      </c>
      <c r="J32" s="11"/>
      <c r="K32" s="11">
        <v>1021453.2</v>
      </c>
      <c r="L32" s="11"/>
      <c r="M32" s="11">
        <v>869351.75</v>
      </c>
      <c r="N32" s="11"/>
      <c r="O32" s="11">
        <v>889325.65</v>
      </c>
      <c r="P32" s="11"/>
      <c r="Q32" s="11">
        <v>651492.15</v>
      </c>
      <c r="R32" s="11"/>
      <c r="S32" s="11">
        <v>640953.65</v>
      </c>
      <c r="T32" s="11"/>
      <c r="U32" s="11">
        <v>510035.44</v>
      </c>
      <c r="V32" s="11"/>
      <c r="W32" s="11">
        <v>546341.21</v>
      </c>
      <c r="X32" s="11"/>
      <c r="Y32" s="11"/>
      <c r="Z32" s="13"/>
      <c r="AA32" s="11">
        <f t="shared" si="2"/>
        <v>8563467.2500000019</v>
      </c>
    </row>
    <row r="33" spans="1:27" x14ac:dyDescent="0.25">
      <c r="A33" s="14" t="s">
        <v>5</v>
      </c>
      <c r="B33" s="15"/>
      <c r="C33" s="11">
        <v>1237008.6299999999</v>
      </c>
      <c r="D33" s="11"/>
      <c r="E33" s="11">
        <v>1007130.22</v>
      </c>
      <c r="F33" s="11"/>
      <c r="G33" s="11">
        <v>2018566.08</v>
      </c>
      <c r="H33" s="11"/>
      <c r="I33" s="11">
        <v>2274801.98</v>
      </c>
      <c r="J33" s="11"/>
      <c r="K33" s="11">
        <v>581718.31000000006</v>
      </c>
      <c r="L33" s="11"/>
      <c r="M33" s="11">
        <v>2288812.0499999998</v>
      </c>
      <c r="N33" s="11"/>
      <c r="O33" s="11">
        <v>1784302.42</v>
      </c>
      <c r="P33" s="11"/>
      <c r="Q33" s="11">
        <v>1055344.78</v>
      </c>
      <c r="R33" s="11"/>
      <c r="S33" s="11">
        <v>1502613.14</v>
      </c>
      <c r="T33" s="11"/>
      <c r="U33" s="11">
        <v>771771.95</v>
      </c>
      <c r="V33" s="11"/>
      <c r="W33" s="11">
        <v>1512536.51</v>
      </c>
      <c r="X33" s="11"/>
      <c r="Y33" s="11"/>
      <c r="Z33" s="12"/>
      <c r="AA33" s="11">
        <f t="shared" si="2"/>
        <v>16034606.069999998</v>
      </c>
    </row>
    <row r="34" spans="1:27" x14ac:dyDescent="0.25">
      <c r="A34" s="14" t="s">
        <v>6</v>
      </c>
      <c r="B34" s="15"/>
      <c r="C34" s="11">
        <v>420582.94</v>
      </c>
      <c r="D34" s="11"/>
      <c r="E34" s="11">
        <v>342424.28</v>
      </c>
      <c r="F34" s="11"/>
      <c r="G34" s="11">
        <v>686312.47</v>
      </c>
      <c r="H34" s="11"/>
      <c r="I34" s="11">
        <v>773432.67</v>
      </c>
      <c r="J34" s="11"/>
      <c r="K34" s="11">
        <v>197784.22</v>
      </c>
      <c r="L34" s="11"/>
      <c r="M34" s="11">
        <v>778196.1</v>
      </c>
      <c r="N34" s="11"/>
      <c r="O34" s="11">
        <v>606662.81999999995</v>
      </c>
      <c r="P34" s="11"/>
      <c r="Q34" s="11">
        <v>358817.22000000003</v>
      </c>
      <c r="R34" s="11"/>
      <c r="S34" s="11">
        <v>510888.47</v>
      </c>
      <c r="T34" s="11"/>
      <c r="U34" s="11">
        <v>262402.46999999997</v>
      </c>
      <c r="V34" s="11"/>
      <c r="W34" s="11">
        <v>514262.41</v>
      </c>
      <c r="X34" s="11"/>
      <c r="Y34" s="11"/>
      <c r="Z34" s="13"/>
      <c r="AA34" s="11">
        <f t="shared" si="2"/>
        <v>5451766.0700000003</v>
      </c>
    </row>
    <row r="35" spans="1:27" x14ac:dyDescent="0.25">
      <c r="A35" s="15" t="s">
        <v>7</v>
      </c>
      <c r="B35" s="14"/>
      <c r="C35" s="11">
        <v>24740.18</v>
      </c>
      <c r="D35" s="11"/>
      <c r="E35" s="11">
        <v>20142.61</v>
      </c>
      <c r="F35" s="11"/>
      <c r="G35" s="11">
        <v>40371.32</v>
      </c>
      <c r="H35" s="11"/>
      <c r="I35" s="11">
        <v>45496.04</v>
      </c>
      <c r="J35" s="11"/>
      <c r="K35" s="11">
        <v>11634.369999999999</v>
      </c>
      <c r="L35" s="11"/>
      <c r="M35" s="11">
        <v>45776.24</v>
      </c>
      <c r="N35" s="11"/>
      <c r="O35" s="11">
        <v>35686.049999999996</v>
      </c>
      <c r="P35" s="11"/>
      <c r="Q35" s="11">
        <v>21106.9</v>
      </c>
      <c r="R35" s="11"/>
      <c r="S35" s="11">
        <v>30052.260000000002</v>
      </c>
      <c r="T35" s="11"/>
      <c r="U35" s="11">
        <v>15435.44</v>
      </c>
      <c r="V35" s="11"/>
      <c r="W35" s="11">
        <v>30250.73</v>
      </c>
      <c r="X35" s="11"/>
      <c r="Y35" s="11"/>
      <c r="Z35" s="16"/>
      <c r="AA35" s="11">
        <f t="shared" si="2"/>
        <v>320692.13999999996</v>
      </c>
    </row>
    <row r="36" spans="1:27" x14ac:dyDescent="0.25">
      <c r="A36" s="38" t="s">
        <v>8</v>
      </c>
      <c r="B36" s="10"/>
      <c r="C36" s="17"/>
      <c r="D36" s="17"/>
      <c r="E36" s="17"/>
      <c r="F36" s="17"/>
      <c r="G36" s="17"/>
      <c r="H36" s="17"/>
      <c r="I36" s="17"/>
      <c r="J36" s="17"/>
      <c r="K36" s="17"/>
      <c r="L36" s="17"/>
      <c r="M36" s="17"/>
      <c r="N36" s="17"/>
      <c r="O36" s="17"/>
      <c r="P36" s="17"/>
      <c r="Q36" s="11"/>
      <c r="R36" s="17"/>
      <c r="S36" s="11"/>
      <c r="T36" s="11"/>
      <c r="U36" s="11"/>
      <c r="V36" s="11"/>
      <c r="W36" s="11"/>
      <c r="X36" s="11"/>
      <c r="Y36" s="11"/>
      <c r="Z36" s="13"/>
      <c r="AA36" s="17"/>
    </row>
    <row r="37" spans="1:27" x14ac:dyDescent="0.25">
      <c r="A37" s="14" t="s">
        <v>2</v>
      </c>
      <c r="B37" s="10"/>
      <c r="C37" s="11">
        <v>2605438.54</v>
      </c>
      <c r="D37" s="17"/>
      <c r="E37" s="11">
        <v>3154585.28</v>
      </c>
      <c r="F37" s="17"/>
      <c r="G37" s="11">
        <v>5500269.6600000001</v>
      </c>
      <c r="H37" s="17"/>
      <c r="I37" s="11">
        <v>5138323.8099999996</v>
      </c>
      <c r="J37" s="17"/>
      <c r="K37" s="11">
        <v>5102895.09</v>
      </c>
      <c r="L37" s="17"/>
      <c r="M37" s="11">
        <v>4666827.47</v>
      </c>
      <c r="N37" s="17"/>
      <c r="O37" s="11">
        <v>7436276.7599999998</v>
      </c>
      <c r="P37" s="17"/>
      <c r="Q37" s="11">
        <v>2984675.23</v>
      </c>
      <c r="R37" s="17"/>
      <c r="S37" s="11">
        <v>4147700.22</v>
      </c>
      <c r="T37" s="11"/>
      <c r="U37" s="11">
        <v>4105181.53</v>
      </c>
      <c r="V37" s="11"/>
      <c r="W37" s="11">
        <v>3616142.87</v>
      </c>
      <c r="X37" s="11"/>
      <c r="Y37" s="11"/>
      <c r="Z37" s="13"/>
      <c r="AA37" s="11">
        <f>SUM(C37:Z37)</f>
        <v>48458316.459999993</v>
      </c>
    </row>
    <row r="38" spans="1:27" x14ac:dyDescent="0.25">
      <c r="A38" s="14" t="s">
        <v>5</v>
      </c>
      <c r="B38" s="10"/>
      <c r="C38" s="11">
        <v>250442.31</v>
      </c>
      <c r="D38" s="17"/>
      <c r="E38" s="11">
        <v>365202.81</v>
      </c>
      <c r="F38" s="17"/>
      <c r="G38" s="11">
        <v>743366.41</v>
      </c>
      <c r="H38" s="17"/>
      <c r="I38" s="11">
        <v>568067.77</v>
      </c>
      <c r="J38" s="17"/>
      <c r="K38" s="11">
        <v>262071.92</v>
      </c>
      <c r="L38" s="17"/>
      <c r="M38" s="11">
        <v>588940.73</v>
      </c>
      <c r="N38" s="17"/>
      <c r="O38" s="11">
        <v>115159.89</v>
      </c>
      <c r="P38" s="17"/>
      <c r="Q38" s="11">
        <v>190183.3</v>
      </c>
      <c r="R38" s="17"/>
      <c r="S38" s="11">
        <v>375555.5</v>
      </c>
      <c r="T38" s="11"/>
      <c r="U38" s="41">
        <v>129494.84</v>
      </c>
      <c r="V38" s="41"/>
      <c r="W38" s="41">
        <v>231905.92000000001</v>
      </c>
      <c r="X38" s="41"/>
      <c r="Y38" s="41"/>
      <c r="Z38" s="13"/>
      <c r="AA38" s="11">
        <f>SUM(C38:Z38)</f>
        <v>3820391.4</v>
      </c>
    </row>
    <row r="39" spans="1:27" x14ac:dyDescent="0.25">
      <c r="A39" s="14" t="s">
        <v>6</v>
      </c>
      <c r="B39" s="10"/>
      <c r="C39" s="11">
        <v>85150.39</v>
      </c>
      <c r="D39" s="17"/>
      <c r="E39" s="11">
        <v>124168.96000000001</v>
      </c>
      <c r="F39" s="17"/>
      <c r="G39" s="11">
        <v>252744.58</v>
      </c>
      <c r="H39" s="17"/>
      <c r="I39" s="11">
        <v>193143.04000000001</v>
      </c>
      <c r="J39" s="17"/>
      <c r="K39" s="11">
        <v>89104.45</v>
      </c>
      <c r="L39" s="17"/>
      <c r="M39" s="11">
        <v>200239.85</v>
      </c>
      <c r="N39" s="17"/>
      <c r="O39" s="11">
        <v>39154.36</v>
      </c>
      <c r="P39" s="17"/>
      <c r="Q39" s="11">
        <v>64662.32</v>
      </c>
      <c r="R39" s="17"/>
      <c r="S39" s="11">
        <v>127688.87</v>
      </c>
      <c r="T39" s="11"/>
      <c r="U39" s="41">
        <v>44028.25</v>
      </c>
      <c r="V39" s="41"/>
      <c r="W39" s="41">
        <v>78848.009999999995</v>
      </c>
      <c r="X39" s="41"/>
      <c r="Y39" s="41"/>
      <c r="Z39" s="13"/>
      <c r="AA39" s="11">
        <f>SUM(C39:Z39)</f>
        <v>1298933.0799999998</v>
      </c>
    </row>
    <row r="40" spans="1:27" x14ac:dyDescent="0.25">
      <c r="A40" s="15" t="s">
        <v>7</v>
      </c>
      <c r="B40" s="10"/>
      <c r="C40" s="11">
        <v>5008.8500000000004</v>
      </c>
      <c r="D40" s="17"/>
      <c r="E40" s="11">
        <v>7304.06</v>
      </c>
      <c r="F40" s="17"/>
      <c r="G40" s="11">
        <v>14867.33</v>
      </c>
      <c r="H40" s="17"/>
      <c r="I40" s="11">
        <v>11361.36</v>
      </c>
      <c r="J40" s="17"/>
      <c r="K40" s="11">
        <v>5241.4399999999996</v>
      </c>
      <c r="L40" s="17"/>
      <c r="M40" s="11">
        <v>11778.81</v>
      </c>
      <c r="N40" s="17"/>
      <c r="O40" s="11">
        <v>2303.1999999999998</v>
      </c>
      <c r="P40" s="17"/>
      <c r="Q40" s="11">
        <v>3803.67</v>
      </c>
      <c r="R40" s="17"/>
      <c r="S40" s="11">
        <v>7511.11</v>
      </c>
      <c r="T40" s="11"/>
      <c r="U40" s="41">
        <v>2589.9</v>
      </c>
      <c r="V40" s="41"/>
      <c r="W40" s="41">
        <v>4638.12</v>
      </c>
      <c r="X40" s="41"/>
      <c r="Y40" s="41"/>
      <c r="Z40" s="13"/>
      <c r="AA40" s="11">
        <f>SUM(C40:Z40)</f>
        <v>76407.849999999977</v>
      </c>
    </row>
    <row r="41" spans="1:27" x14ac:dyDescent="0.25">
      <c r="A41" s="38" t="s">
        <v>9</v>
      </c>
      <c r="B41" s="10"/>
      <c r="C41" s="11"/>
      <c r="D41" s="17"/>
      <c r="E41" s="17"/>
      <c r="F41" s="17"/>
      <c r="G41" s="11"/>
      <c r="H41" s="17"/>
      <c r="I41" s="17"/>
      <c r="J41" s="17"/>
      <c r="K41" s="11"/>
      <c r="L41" s="17"/>
      <c r="M41" s="11"/>
      <c r="N41" s="17"/>
      <c r="O41" s="11"/>
      <c r="P41" s="17"/>
      <c r="Q41" s="11"/>
      <c r="R41" s="17"/>
      <c r="S41" s="11"/>
      <c r="T41" s="11"/>
      <c r="U41" s="11"/>
      <c r="V41" s="11"/>
      <c r="W41" s="11"/>
      <c r="X41" s="11"/>
      <c r="Y41" s="11"/>
      <c r="Z41" s="13"/>
      <c r="AA41" s="17"/>
    </row>
    <row r="42" spans="1:27" x14ac:dyDescent="0.25">
      <c r="A42" s="15" t="s">
        <v>2</v>
      </c>
      <c r="B42" s="10"/>
      <c r="C42" s="11">
        <v>14541971.460000001</v>
      </c>
      <c r="D42" s="17"/>
      <c r="E42" s="11">
        <v>16444468.52</v>
      </c>
      <c r="F42" s="17"/>
      <c r="G42" s="11">
        <v>26049428.420000002</v>
      </c>
      <c r="H42" s="17"/>
      <c r="I42" s="11">
        <v>28376629.77</v>
      </c>
      <c r="J42" s="17"/>
      <c r="K42" s="11">
        <v>30884438.120000001</v>
      </c>
      <c r="L42" s="17"/>
      <c r="M42" s="11">
        <v>28363801.68</v>
      </c>
      <c r="N42" s="17"/>
      <c r="O42" s="11">
        <v>26929499.809999999</v>
      </c>
      <c r="P42" s="17"/>
      <c r="Q42" s="11">
        <v>20561643.550000001</v>
      </c>
      <c r="R42" s="17"/>
      <c r="S42" s="11">
        <v>25966507.52</v>
      </c>
      <c r="T42" s="11"/>
      <c r="U42" s="11">
        <v>22635540.66</v>
      </c>
      <c r="V42" s="11"/>
      <c r="W42" s="11">
        <v>22299686.350000001</v>
      </c>
      <c r="X42" s="11"/>
      <c r="Y42" s="11"/>
      <c r="Z42" s="13"/>
      <c r="AA42" s="11">
        <f t="shared" ref="AA42:AA47" si="3">SUM(C42:Z42)</f>
        <v>263053615.86000001</v>
      </c>
    </row>
    <row r="43" spans="1:27" x14ac:dyDescent="0.25">
      <c r="A43" s="15" t="s">
        <v>3</v>
      </c>
      <c r="B43" s="10"/>
      <c r="C43" s="11">
        <v>1654980.48</v>
      </c>
      <c r="D43" s="17"/>
      <c r="E43" s="11">
        <v>1370259.3</v>
      </c>
      <c r="F43" s="17"/>
      <c r="G43" s="11">
        <v>2281327.8199999998</v>
      </c>
      <c r="H43" s="17"/>
      <c r="I43" s="11">
        <v>2738374.21</v>
      </c>
      <c r="J43" s="17"/>
      <c r="K43" s="11">
        <v>1341099.5900000001</v>
      </c>
      <c r="L43" s="17"/>
      <c r="M43" s="11">
        <v>2569223.0699999998</v>
      </c>
      <c r="N43" s="17"/>
      <c r="O43" s="11">
        <v>2558468.1800000002</v>
      </c>
      <c r="P43" s="17"/>
      <c r="Q43" s="11">
        <v>1516653.63</v>
      </c>
      <c r="R43" s="17"/>
      <c r="S43" s="41">
        <v>1768011.29</v>
      </c>
      <c r="T43" s="41"/>
      <c r="U43" s="41">
        <v>1152312.55</v>
      </c>
      <c r="V43" s="41"/>
      <c r="W43" s="41">
        <v>1826971.8</v>
      </c>
      <c r="X43" s="41"/>
      <c r="Y43" s="11"/>
      <c r="Z43" s="13"/>
      <c r="AA43" s="41">
        <f t="shared" si="3"/>
        <v>20777681.920000002</v>
      </c>
    </row>
    <row r="44" spans="1:27" x14ac:dyDescent="0.25">
      <c r="A44" s="15" t="s">
        <v>4</v>
      </c>
      <c r="B44" s="10"/>
      <c r="C44" s="11">
        <v>668414.16</v>
      </c>
      <c r="D44" s="17"/>
      <c r="E44" s="11">
        <v>728331.89</v>
      </c>
      <c r="F44" s="17"/>
      <c r="G44" s="11">
        <v>1006128.15</v>
      </c>
      <c r="H44" s="17"/>
      <c r="I44" s="11">
        <v>1031640</v>
      </c>
      <c r="J44" s="17"/>
      <c r="K44" s="11">
        <v>1021453.2</v>
      </c>
      <c r="L44" s="17"/>
      <c r="M44" s="11">
        <v>869351.75</v>
      </c>
      <c r="N44" s="17"/>
      <c r="O44" s="11">
        <v>889325.65</v>
      </c>
      <c r="P44" s="17"/>
      <c r="Q44" s="11">
        <v>651492.15</v>
      </c>
      <c r="R44" s="17"/>
      <c r="S44" s="11">
        <v>640953.65</v>
      </c>
      <c r="T44" s="11"/>
      <c r="U44" s="11">
        <v>510035.44</v>
      </c>
      <c r="V44" s="11"/>
      <c r="W44" s="11">
        <v>546341.21</v>
      </c>
      <c r="X44" s="11"/>
      <c r="Y44" s="11"/>
      <c r="Z44" s="13"/>
      <c r="AA44" s="11">
        <f t="shared" si="3"/>
        <v>8563467.2500000019</v>
      </c>
    </row>
    <row r="45" spans="1:27" x14ac:dyDescent="0.25">
      <c r="A45" s="15" t="s">
        <v>5</v>
      </c>
      <c r="B45" s="10"/>
      <c r="C45" s="41">
        <v>986566.32</v>
      </c>
      <c r="D45" s="17"/>
      <c r="E45" s="41">
        <v>641927.41</v>
      </c>
      <c r="F45" s="17"/>
      <c r="G45" s="11">
        <v>1275199.67</v>
      </c>
      <c r="H45" s="17"/>
      <c r="I45" s="11">
        <v>1706734.21</v>
      </c>
      <c r="J45" s="17"/>
      <c r="K45" s="11">
        <v>319646.39</v>
      </c>
      <c r="L45" s="17"/>
      <c r="M45" s="11">
        <v>1699871.32</v>
      </c>
      <c r="N45" s="17"/>
      <c r="O45" s="11">
        <v>1669142.53</v>
      </c>
      <c r="P45" s="17"/>
      <c r="Q45" s="11">
        <v>865161.48</v>
      </c>
      <c r="R45" s="17"/>
      <c r="S45" s="41">
        <v>1127057.6399999999</v>
      </c>
      <c r="T45" s="41"/>
      <c r="U45" s="41">
        <v>642277.11</v>
      </c>
      <c r="V45" s="41"/>
      <c r="W45" s="41">
        <v>1280630.5900000001</v>
      </c>
      <c r="X45" s="41"/>
      <c r="Y45" s="11"/>
      <c r="Z45" s="13"/>
      <c r="AA45" s="41">
        <f t="shared" si="3"/>
        <v>12214214.67</v>
      </c>
    </row>
    <row r="46" spans="1:27" x14ac:dyDescent="0.25">
      <c r="A46" s="15" t="s">
        <v>6</v>
      </c>
      <c r="B46" s="10"/>
      <c r="C46" s="41">
        <v>335432.55</v>
      </c>
      <c r="D46" s="17"/>
      <c r="E46" s="41">
        <v>218255.32</v>
      </c>
      <c r="F46" s="17"/>
      <c r="G46" s="11">
        <v>433567.89</v>
      </c>
      <c r="H46" s="17"/>
      <c r="I46" s="11">
        <v>580289.63</v>
      </c>
      <c r="J46" s="17"/>
      <c r="K46" s="11">
        <v>108679.77</v>
      </c>
      <c r="L46" s="17"/>
      <c r="M46" s="11">
        <v>577956.25</v>
      </c>
      <c r="N46" s="17"/>
      <c r="O46" s="11">
        <v>567508.46</v>
      </c>
      <c r="P46" s="17"/>
      <c r="Q46" s="11">
        <v>294154.90000000002</v>
      </c>
      <c r="R46" s="17"/>
      <c r="S46" s="41">
        <v>383199.6</v>
      </c>
      <c r="T46" s="41"/>
      <c r="U46" s="41">
        <v>218374.22</v>
      </c>
      <c r="V46" s="41"/>
      <c r="W46" s="41">
        <v>435414.4</v>
      </c>
      <c r="X46" s="41"/>
      <c r="Y46" s="11"/>
      <c r="Z46" s="13"/>
      <c r="AA46" s="41">
        <f t="shared" si="3"/>
        <v>4152832.99</v>
      </c>
    </row>
    <row r="47" spans="1:27" x14ac:dyDescent="0.25">
      <c r="A47" s="15" t="s">
        <v>7</v>
      </c>
      <c r="B47" s="10"/>
      <c r="C47" s="41">
        <v>19731.330000000002</v>
      </c>
      <c r="D47" s="17"/>
      <c r="E47" s="41">
        <v>12838.55</v>
      </c>
      <c r="F47" s="17"/>
      <c r="G47" s="11">
        <v>25503.99</v>
      </c>
      <c r="H47" s="17"/>
      <c r="I47" s="11">
        <v>34134.68</v>
      </c>
      <c r="J47" s="17"/>
      <c r="K47" s="11">
        <v>6392.93</v>
      </c>
      <c r="L47" s="17"/>
      <c r="M47" s="11">
        <v>33997.43</v>
      </c>
      <c r="N47" s="17"/>
      <c r="O47" s="11">
        <v>33382.85</v>
      </c>
      <c r="P47" s="17"/>
      <c r="Q47" s="11">
        <v>17303.23</v>
      </c>
      <c r="R47" s="17"/>
      <c r="S47" s="41">
        <v>22541.15</v>
      </c>
      <c r="T47" s="41"/>
      <c r="U47" s="41">
        <v>12845.54</v>
      </c>
      <c r="V47" s="41"/>
      <c r="W47" s="41">
        <v>25612.61</v>
      </c>
      <c r="X47" s="41"/>
      <c r="Y47" s="11"/>
      <c r="Z47" s="13"/>
      <c r="AA47" s="41">
        <f t="shared" si="3"/>
        <v>244284.29000000004</v>
      </c>
    </row>
    <row r="48" spans="1:27" x14ac:dyDescent="0.25">
      <c r="A48" s="15"/>
      <c r="B48" s="10"/>
      <c r="C48" s="17"/>
      <c r="D48" s="17"/>
      <c r="E48" s="17"/>
      <c r="F48" s="17"/>
      <c r="G48" s="17"/>
      <c r="H48" s="17"/>
      <c r="I48" s="17"/>
      <c r="J48" s="17"/>
      <c r="K48" s="17"/>
      <c r="L48" s="17"/>
      <c r="M48" s="17"/>
      <c r="N48" s="17"/>
      <c r="O48" s="17"/>
      <c r="P48" s="17"/>
      <c r="Q48" s="17"/>
      <c r="R48" s="17"/>
      <c r="S48" s="41"/>
      <c r="T48" s="41"/>
      <c r="U48" s="41"/>
      <c r="V48" s="41"/>
      <c r="W48" s="41"/>
      <c r="X48" s="41"/>
      <c r="Y48" s="41"/>
      <c r="Z48" s="13"/>
      <c r="AA48" s="41"/>
    </row>
    <row r="49" spans="1:27" x14ac:dyDescent="0.25">
      <c r="A49" s="15"/>
      <c r="B49" s="10"/>
      <c r="C49" s="17"/>
      <c r="D49" s="17"/>
      <c r="E49" s="17"/>
      <c r="F49" s="17"/>
      <c r="G49" s="17"/>
      <c r="H49" s="17"/>
      <c r="I49" s="17"/>
      <c r="J49" s="17"/>
      <c r="K49" s="17"/>
      <c r="L49" s="17"/>
      <c r="M49" s="17"/>
      <c r="N49" s="17"/>
      <c r="O49" s="17"/>
      <c r="P49" s="17"/>
      <c r="Q49" s="17"/>
      <c r="R49" s="17"/>
      <c r="S49" s="17"/>
      <c r="T49" s="17"/>
      <c r="U49" s="17"/>
      <c r="V49" s="17"/>
      <c r="W49" s="17"/>
      <c r="X49" s="17"/>
      <c r="Y49" s="17"/>
      <c r="Z49" s="13"/>
      <c r="AA49" s="17"/>
    </row>
    <row r="50" spans="1:27" x14ac:dyDescent="0.25">
      <c r="A50" s="10" t="s">
        <v>24</v>
      </c>
      <c r="B50" s="14"/>
      <c r="C50" s="11"/>
      <c r="D50" s="11"/>
      <c r="E50" s="11"/>
      <c r="F50" s="11"/>
      <c r="G50" s="11"/>
      <c r="H50" s="11"/>
      <c r="I50" s="11"/>
      <c r="J50" s="11"/>
      <c r="K50" s="11"/>
      <c r="L50" s="11"/>
      <c r="M50" s="11"/>
      <c r="N50" s="11"/>
      <c r="O50" s="11"/>
      <c r="P50" s="11"/>
      <c r="Q50" s="11"/>
      <c r="R50" s="11"/>
      <c r="S50" s="11"/>
      <c r="T50" s="11"/>
      <c r="U50" s="11"/>
      <c r="V50" s="11"/>
      <c r="W50" s="11"/>
      <c r="X50" s="11"/>
      <c r="Y50" s="11"/>
      <c r="Z50" s="19"/>
      <c r="AA50" s="11"/>
    </row>
    <row r="51" spans="1:27" x14ac:dyDescent="0.25">
      <c r="A51" s="37" t="s">
        <v>1</v>
      </c>
      <c r="B51" s="14"/>
      <c r="C51" s="11"/>
      <c r="D51" s="11"/>
      <c r="E51" s="11"/>
      <c r="F51" s="11"/>
      <c r="G51" s="11"/>
      <c r="H51" s="11"/>
      <c r="I51" s="11"/>
      <c r="J51" s="11"/>
      <c r="K51" s="11"/>
      <c r="L51" s="11"/>
      <c r="M51" s="11"/>
      <c r="N51" s="11"/>
      <c r="O51" s="11"/>
      <c r="P51" s="11"/>
      <c r="Q51" s="11"/>
      <c r="R51" s="11"/>
      <c r="S51" s="11"/>
      <c r="T51" s="11"/>
      <c r="U51" s="11"/>
      <c r="V51" s="11"/>
      <c r="W51" s="11"/>
      <c r="X51" s="11"/>
      <c r="Y51" s="11"/>
      <c r="Z51" s="19"/>
      <c r="AA51" s="11"/>
    </row>
    <row r="52" spans="1:27" x14ac:dyDescent="0.25">
      <c r="A52" s="14" t="s">
        <v>2</v>
      </c>
      <c r="B52" s="15"/>
      <c r="C52" s="11">
        <v>10485776.030000001</v>
      </c>
      <c r="D52" s="11"/>
      <c r="E52" s="11">
        <v>12742382.84</v>
      </c>
      <c r="F52" s="11"/>
      <c r="G52" s="11">
        <v>20219428.859999999</v>
      </c>
      <c r="H52" s="11"/>
      <c r="I52" s="11">
        <v>20682295.560000002</v>
      </c>
      <c r="J52" s="11"/>
      <c r="K52" s="11">
        <v>26019490.600000001</v>
      </c>
      <c r="L52" s="11"/>
      <c r="M52" s="11">
        <v>25868223.09</v>
      </c>
      <c r="N52" s="11"/>
      <c r="O52" s="11">
        <v>21128762.880000003</v>
      </c>
      <c r="P52" s="11"/>
      <c r="Q52" s="11">
        <v>16650475.93</v>
      </c>
      <c r="R52" s="11"/>
      <c r="S52" s="11">
        <v>19501293.550000001</v>
      </c>
      <c r="T52" s="11"/>
      <c r="U52" s="41">
        <v>18711651.02</v>
      </c>
      <c r="V52" s="11"/>
      <c r="W52" s="11">
        <v>14356713.939999999</v>
      </c>
      <c r="X52" s="11"/>
      <c r="Y52" s="41"/>
      <c r="Z52" s="12"/>
      <c r="AA52" s="11">
        <f t="shared" ref="AA52:AA57" si="4">SUM(C52:Z52)</f>
        <v>206366494.30000004</v>
      </c>
    </row>
    <row r="53" spans="1:27" x14ac:dyDescent="0.25">
      <c r="A53" s="14" t="s">
        <v>3</v>
      </c>
      <c r="B53" s="15"/>
      <c r="C53" s="11">
        <v>963506.77</v>
      </c>
      <c r="D53" s="11"/>
      <c r="E53" s="11">
        <v>831033.53999999992</v>
      </c>
      <c r="F53" s="11"/>
      <c r="G53" s="11">
        <v>1621633.08</v>
      </c>
      <c r="H53" s="11"/>
      <c r="I53" s="11">
        <v>1693686.1099999999</v>
      </c>
      <c r="J53" s="11"/>
      <c r="K53" s="11">
        <v>824758.97</v>
      </c>
      <c r="L53" s="11"/>
      <c r="M53" s="11">
        <v>1485295.71</v>
      </c>
      <c r="N53" s="11"/>
      <c r="O53" s="11">
        <v>1278772.99</v>
      </c>
      <c r="P53" s="11"/>
      <c r="Q53" s="11">
        <v>675655.96</v>
      </c>
      <c r="R53" s="11"/>
      <c r="S53" s="11">
        <v>859762.03</v>
      </c>
      <c r="T53" s="11"/>
      <c r="U53" s="41">
        <v>-354116.96</v>
      </c>
      <c r="V53" s="11"/>
      <c r="W53" s="11">
        <v>1297939.49</v>
      </c>
      <c r="X53" s="11"/>
      <c r="Y53" s="41"/>
      <c r="Z53" s="12"/>
      <c r="AA53" s="11">
        <f t="shared" si="4"/>
        <v>11177927.689999998</v>
      </c>
    </row>
    <row r="54" spans="1:27" x14ac:dyDescent="0.25">
      <c r="A54" s="14" t="s">
        <v>4</v>
      </c>
      <c r="B54" s="15"/>
      <c r="C54" s="11">
        <v>84003.6</v>
      </c>
      <c r="D54" s="11"/>
      <c r="E54" s="11">
        <v>82654.73</v>
      </c>
      <c r="F54" s="11"/>
      <c r="G54" s="11">
        <v>494436.84</v>
      </c>
      <c r="H54" s="11"/>
      <c r="I54" s="11">
        <v>441714.34</v>
      </c>
      <c r="J54" s="11"/>
      <c r="K54" s="11">
        <v>447784.62</v>
      </c>
      <c r="L54" s="11"/>
      <c r="M54" s="11">
        <v>401406.26</v>
      </c>
      <c r="N54" s="11"/>
      <c r="O54" s="11">
        <v>349097.05</v>
      </c>
      <c r="P54" s="11"/>
      <c r="Q54" s="11">
        <v>257574.65</v>
      </c>
      <c r="R54" s="11"/>
      <c r="S54" s="11">
        <v>270786.24</v>
      </c>
      <c r="T54" s="11"/>
      <c r="U54" s="41">
        <v>237652.09</v>
      </c>
      <c r="V54" s="11"/>
      <c r="W54" s="11">
        <v>262062.49</v>
      </c>
      <c r="X54" s="11"/>
      <c r="Y54" s="41"/>
      <c r="Z54" s="12"/>
      <c r="AA54" s="11">
        <f t="shared" si="4"/>
        <v>3329172.91</v>
      </c>
    </row>
    <row r="55" spans="1:27" x14ac:dyDescent="0.25">
      <c r="A55" s="14" t="s">
        <v>5</v>
      </c>
      <c r="B55" s="15"/>
      <c r="C55" s="11">
        <v>879503.16999999993</v>
      </c>
      <c r="D55" s="11"/>
      <c r="E55" s="11">
        <v>748378.81</v>
      </c>
      <c r="F55" s="11"/>
      <c r="G55" s="11">
        <v>1127196.24</v>
      </c>
      <c r="H55" s="11"/>
      <c r="I55" s="11">
        <v>1251971.77</v>
      </c>
      <c r="J55" s="11"/>
      <c r="K55" s="11">
        <v>376974.35</v>
      </c>
      <c r="L55" s="11"/>
      <c r="M55" s="11">
        <v>1083889.4500000002</v>
      </c>
      <c r="N55" s="11"/>
      <c r="O55" s="11">
        <v>929675.94</v>
      </c>
      <c r="P55" s="11"/>
      <c r="Q55" s="11">
        <v>418081.31000000006</v>
      </c>
      <c r="R55" s="11"/>
      <c r="S55" s="11">
        <v>588975.79</v>
      </c>
      <c r="T55" s="11"/>
      <c r="U55" s="41">
        <v>-591769.05000000005</v>
      </c>
      <c r="V55" s="11"/>
      <c r="W55" s="11">
        <v>1035877</v>
      </c>
      <c r="X55" s="11"/>
      <c r="Y55" s="41"/>
      <c r="Z55" s="12"/>
      <c r="AA55" s="11">
        <f t="shared" si="4"/>
        <v>7848754.7800000012</v>
      </c>
    </row>
    <row r="56" spans="1:27" x14ac:dyDescent="0.25">
      <c r="A56" s="14" t="s">
        <v>6</v>
      </c>
      <c r="B56" s="20"/>
      <c r="C56" s="11">
        <v>299031.08</v>
      </c>
      <c r="D56" s="17"/>
      <c r="E56" s="11">
        <v>254448.80000000002</v>
      </c>
      <c r="F56" s="17"/>
      <c r="G56" s="11">
        <v>383246.72</v>
      </c>
      <c r="H56" s="17"/>
      <c r="I56" s="11">
        <v>425670.40000000002</v>
      </c>
      <c r="J56" s="17"/>
      <c r="K56" s="11">
        <v>128171.28</v>
      </c>
      <c r="L56" s="17"/>
      <c r="M56" s="11">
        <v>368522.41000000003</v>
      </c>
      <c r="N56" s="17"/>
      <c r="O56" s="11">
        <v>316089.81999999995</v>
      </c>
      <c r="P56" s="17"/>
      <c r="Q56" s="11">
        <v>142147.65</v>
      </c>
      <c r="R56" s="17"/>
      <c r="S56" s="11">
        <v>200251.76</v>
      </c>
      <c r="T56" s="11"/>
      <c r="U56" s="41">
        <v>-201201.48</v>
      </c>
      <c r="V56" s="11"/>
      <c r="W56" s="11">
        <v>352198.18</v>
      </c>
      <c r="X56" s="11"/>
      <c r="Y56" s="41"/>
      <c r="Z56" s="19"/>
      <c r="AA56" s="11">
        <f t="shared" si="4"/>
        <v>2668576.62</v>
      </c>
    </row>
    <row r="57" spans="1:27" x14ac:dyDescent="0.25">
      <c r="A57" s="15" t="s">
        <v>7</v>
      </c>
      <c r="B57" s="10"/>
      <c r="C57" s="11">
        <v>17590.059999999998</v>
      </c>
      <c r="D57" s="11"/>
      <c r="E57" s="11">
        <v>14967.579999999998</v>
      </c>
      <c r="F57" s="11"/>
      <c r="G57" s="11">
        <v>22543.919999999998</v>
      </c>
      <c r="H57" s="11"/>
      <c r="I57" s="11">
        <v>25039.439999999999</v>
      </c>
      <c r="J57" s="11"/>
      <c r="K57" s="11">
        <v>7539.49</v>
      </c>
      <c r="L57" s="11"/>
      <c r="M57" s="11">
        <v>21677.79</v>
      </c>
      <c r="N57" s="11"/>
      <c r="O57" s="11">
        <v>18593.52</v>
      </c>
      <c r="P57" s="11"/>
      <c r="Q57" s="11">
        <v>8361.6200000000008</v>
      </c>
      <c r="R57" s="11"/>
      <c r="S57" s="11">
        <v>11779.51</v>
      </c>
      <c r="T57" s="11"/>
      <c r="U57" s="41">
        <v>-11835.38</v>
      </c>
      <c r="V57" s="11"/>
      <c r="W57" s="11">
        <v>20717.54</v>
      </c>
      <c r="X57" s="11"/>
      <c r="Y57" s="41"/>
      <c r="Z57" s="19"/>
      <c r="AA57" s="11">
        <f t="shared" si="4"/>
        <v>156975.09000000003</v>
      </c>
    </row>
    <row r="58" spans="1:27" x14ac:dyDescent="0.25">
      <c r="A58" s="37" t="s">
        <v>8</v>
      </c>
      <c r="B58" s="10"/>
      <c r="C58" s="11"/>
      <c r="D58" s="11"/>
      <c r="E58" s="11"/>
      <c r="F58" s="11"/>
      <c r="G58" s="11"/>
      <c r="H58" s="11"/>
      <c r="I58" s="11"/>
      <c r="J58" s="11"/>
      <c r="K58" s="11"/>
      <c r="L58" s="11"/>
      <c r="M58" s="11"/>
      <c r="N58" s="11"/>
      <c r="O58" s="11"/>
      <c r="P58" s="11"/>
      <c r="Q58" s="11"/>
      <c r="R58" s="11"/>
      <c r="S58" s="11"/>
      <c r="T58" s="11"/>
      <c r="U58" s="41"/>
      <c r="V58" s="11"/>
      <c r="W58" s="11"/>
      <c r="X58" s="11"/>
      <c r="Y58" s="41"/>
      <c r="Z58" s="19"/>
      <c r="AA58" s="11"/>
    </row>
    <row r="59" spans="1:27" x14ac:dyDescent="0.25">
      <c r="A59" s="14" t="s">
        <v>2</v>
      </c>
      <c r="B59" s="10"/>
      <c r="C59" s="11">
        <v>4069368.7</v>
      </c>
      <c r="D59" s="11"/>
      <c r="E59" s="11">
        <v>4454149.53</v>
      </c>
      <c r="F59" s="11"/>
      <c r="G59" s="11">
        <v>8664884.6099999994</v>
      </c>
      <c r="H59" s="11"/>
      <c r="I59" s="11">
        <v>8939813.6799999997</v>
      </c>
      <c r="J59" s="11"/>
      <c r="K59" s="11">
        <v>13744999.560000001</v>
      </c>
      <c r="L59" s="11"/>
      <c r="M59" s="11">
        <v>14979875.65</v>
      </c>
      <c r="N59" s="11"/>
      <c r="O59" s="11">
        <v>11793561.24</v>
      </c>
      <c r="P59" s="11"/>
      <c r="Q59" s="11">
        <v>9106499.5399999991</v>
      </c>
      <c r="R59" s="11"/>
      <c r="S59" s="11">
        <v>10032669.91</v>
      </c>
      <c r="T59" s="11"/>
      <c r="U59" s="41">
        <v>8374122.0700000003</v>
      </c>
      <c r="V59" s="11"/>
      <c r="W59" s="11">
        <v>5764456.3700000001</v>
      </c>
      <c r="X59" s="11"/>
      <c r="Y59" s="41"/>
      <c r="Z59" s="19"/>
      <c r="AA59" s="11">
        <f t="shared" ref="AA59:AA62" si="5">SUM(C59:Z59)</f>
        <v>99924400.859999985</v>
      </c>
    </row>
    <row r="60" spans="1:27" x14ac:dyDescent="0.25">
      <c r="A60" s="14" t="s">
        <v>5</v>
      </c>
      <c r="B60" s="10"/>
      <c r="C60" s="11">
        <v>466798</v>
      </c>
      <c r="D60" s="11"/>
      <c r="E60" s="11">
        <v>289784.84999999998</v>
      </c>
      <c r="F60" s="11"/>
      <c r="G60" s="11">
        <v>661764.04</v>
      </c>
      <c r="H60" s="11"/>
      <c r="I60" s="11">
        <v>769160.38</v>
      </c>
      <c r="J60" s="11"/>
      <c r="K60" s="11">
        <v>208324.82</v>
      </c>
      <c r="L60" s="11"/>
      <c r="M60" s="41">
        <v>681489.18</v>
      </c>
      <c r="N60" s="11"/>
      <c r="O60" s="11">
        <v>442754.47</v>
      </c>
      <c r="P60" s="11"/>
      <c r="Q60" s="11">
        <v>255842.67</v>
      </c>
      <c r="R60" s="11"/>
      <c r="S60" s="11">
        <v>233432.22</v>
      </c>
      <c r="T60" s="11"/>
      <c r="U60" s="41">
        <v>-644832.61</v>
      </c>
      <c r="V60" s="11"/>
      <c r="W60" s="11">
        <v>602017.05000000005</v>
      </c>
      <c r="X60" s="11"/>
      <c r="Y60" s="41"/>
      <c r="Z60" s="19"/>
      <c r="AA60" s="11">
        <f t="shared" si="5"/>
        <v>3966535.0700000003</v>
      </c>
    </row>
    <row r="61" spans="1:27" x14ac:dyDescent="0.25">
      <c r="A61" s="14" t="s">
        <v>10</v>
      </c>
      <c r="B61" s="10"/>
      <c r="C61" s="11">
        <v>158711.32</v>
      </c>
      <c r="D61" s="11"/>
      <c r="E61" s="11">
        <v>98526.85</v>
      </c>
      <c r="F61" s="11"/>
      <c r="G61" s="11">
        <v>224999.77</v>
      </c>
      <c r="H61" s="11"/>
      <c r="I61" s="11">
        <v>261514.53</v>
      </c>
      <c r="J61" s="11"/>
      <c r="K61" s="11">
        <v>70830.44</v>
      </c>
      <c r="L61" s="11"/>
      <c r="M61" s="41">
        <v>231706.32</v>
      </c>
      <c r="N61" s="11"/>
      <c r="O61" s="11">
        <v>150536.51999999999</v>
      </c>
      <c r="P61" s="11"/>
      <c r="Q61" s="11">
        <v>86986.51</v>
      </c>
      <c r="R61" s="11"/>
      <c r="S61" s="11">
        <v>79366.95</v>
      </c>
      <c r="T61" s="11"/>
      <c r="U61" s="41">
        <v>-219243.09</v>
      </c>
      <c r="V61" s="11"/>
      <c r="W61" s="11">
        <v>204685.8</v>
      </c>
      <c r="X61" s="11"/>
      <c r="Y61" s="41"/>
      <c r="Z61" s="19"/>
      <c r="AA61" s="11">
        <f t="shared" si="5"/>
        <v>1348621.92</v>
      </c>
    </row>
    <row r="62" spans="1:27" x14ac:dyDescent="0.25">
      <c r="A62" s="15" t="s">
        <v>7</v>
      </c>
      <c r="B62" s="10"/>
      <c r="C62" s="11">
        <v>9335.9599999999991</v>
      </c>
      <c r="D62" s="11"/>
      <c r="E62" s="11">
        <v>5795.7</v>
      </c>
      <c r="F62" s="11"/>
      <c r="G62" s="11">
        <v>13235.28</v>
      </c>
      <c r="H62" s="11"/>
      <c r="I62" s="11">
        <v>15383.21</v>
      </c>
      <c r="J62" s="11"/>
      <c r="K62" s="11">
        <v>4166.5</v>
      </c>
      <c r="L62" s="11"/>
      <c r="M62" s="41">
        <v>13629.78</v>
      </c>
      <c r="N62" s="11"/>
      <c r="O62" s="11">
        <v>8855.09</v>
      </c>
      <c r="P62" s="11"/>
      <c r="Q62" s="11">
        <v>5116.8500000000004</v>
      </c>
      <c r="R62" s="11"/>
      <c r="S62" s="11">
        <v>4668.6400000000003</v>
      </c>
      <c r="T62" s="11"/>
      <c r="U62" s="41">
        <v>-12896.65</v>
      </c>
      <c r="V62" s="11"/>
      <c r="W62" s="11">
        <v>12040.34</v>
      </c>
      <c r="X62" s="11"/>
      <c r="Y62" s="41"/>
      <c r="Z62" s="19"/>
      <c r="AA62" s="11">
        <f t="shared" si="5"/>
        <v>79330.700000000012</v>
      </c>
    </row>
    <row r="63" spans="1:27" x14ac:dyDescent="0.25">
      <c r="A63" s="37" t="s">
        <v>9</v>
      </c>
      <c r="B63" s="10"/>
      <c r="C63" s="11"/>
      <c r="D63" s="11"/>
      <c r="E63" s="11"/>
      <c r="F63" s="11"/>
      <c r="G63" s="11"/>
      <c r="H63" s="11"/>
      <c r="I63" s="11"/>
      <c r="J63" s="11"/>
      <c r="K63" s="11"/>
      <c r="L63" s="11"/>
      <c r="M63" s="11"/>
      <c r="N63" s="11"/>
      <c r="O63" s="11"/>
      <c r="P63" s="11"/>
      <c r="Q63" s="11"/>
      <c r="R63" s="11"/>
      <c r="S63" s="11"/>
      <c r="T63" s="11"/>
      <c r="U63" s="41"/>
      <c r="V63" s="11"/>
      <c r="W63" s="11"/>
      <c r="X63" s="11"/>
      <c r="Y63" s="41"/>
      <c r="Z63" s="19"/>
      <c r="AA63" s="11"/>
    </row>
    <row r="64" spans="1:27" x14ac:dyDescent="0.25">
      <c r="A64" s="14" t="s">
        <v>2</v>
      </c>
      <c r="B64" s="10"/>
      <c r="C64" s="11">
        <v>6416407.3300000001</v>
      </c>
      <c r="D64" s="11"/>
      <c r="E64" s="11">
        <v>8288233.3099999996</v>
      </c>
      <c r="F64" s="11"/>
      <c r="G64" s="11">
        <v>11554544.25</v>
      </c>
      <c r="H64" s="11"/>
      <c r="I64" s="11">
        <v>11742481.880000001</v>
      </c>
      <c r="J64" s="11"/>
      <c r="K64" s="11">
        <v>12274491.039999999</v>
      </c>
      <c r="L64" s="11"/>
      <c r="M64" s="11">
        <v>10888347.439999999</v>
      </c>
      <c r="N64" s="11"/>
      <c r="O64" s="11">
        <v>9335201.6400000006</v>
      </c>
      <c r="P64" s="11"/>
      <c r="Q64" s="11">
        <v>7543976.3899999997</v>
      </c>
      <c r="R64" s="11"/>
      <c r="S64" s="11">
        <v>9468623.6400000006</v>
      </c>
      <c r="T64" s="11"/>
      <c r="U64" s="41">
        <v>10337528.949999999</v>
      </c>
      <c r="V64" s="11"/>
      <c r="W64" s="11">
        <v>8592257.5700000003</v>
      </c>
      <c r="X64" s="11"/>
      <c r="Y64" s="41"/>
      <c r="Z64" s="19"/>
      <c r="AA64" s="11">
        <f>SUM(C64:Z64)</f>
        <v>106442093.44</v>
      </c>
    </row>
    <row r="65" spans="1:27" x14ac:dyDescent="0.25">
      <c r="A65" s="14" t="s">
        <v>3</v>
      </c>
      <c r="B65" s="10"/>
      <c r="C65" s="11">
        <v>496708.77</v>
      </c>
      <c r="D65" s="11"/>
      <c r="E65" s="11">
        <v>541248.68999999994</v>
      </c>
      <c r="F65" s="11"/>
      <c r="G65" s="11">
        <v>959869.04</v>
      </c>
      <c r="H65" s="11"/>
      <c r="I65" s="11">
        <v>924525.73</v>
      </c>
      <c r="J65" s="11"/>
      <c r="K65" s="11">
        <v>616434.15</v>
      </c>
      <c r="L65" s="11"/>
      <c r="M65" s="11">
        <v>803806.53</v>
      </c>
      <c r="N65" s="11"/>
      <c r="O65" s="11">
        <v>836018.52</v>
      </c>
      <c r="P65" s="11"/>
      <c r="Q65" s="11">
        <v>419813.29</v>
      </c>
      <c r="R65" s="11"/>
      <c r="S65" s="11">
        <v>626329.81000000006</v>
      </c>
      <c r="T65" s="11"/>
      <c r="U65" s="41">
        <v>290715.65000000002</v>
      </c>
      <c r="V65" s="11"/>
      <c r="W65" s="11">
        <v>695922.44</v>
      </c>
      <c r="X65" s="11"/>
      <c r="Y65" s="41"/>
      <c r="Z65" s="19"/>
      <c r="AA65" s="11">
        <f>SUM(C65:Z65)</f>
        <v>7211392.6199999992</v>
      </c>
    </row>
    <row r="66" spans="1:27" x14ac:dyDescent="0.25">
      <c r="A66" s="14" t="s">
        <v>4</v>
      </c>
      <c r="B66" s="10"/>
      <c r="C66" s="11">
        <v>84003.6</v>
      </c>
      <c r="D66" s="11"/>
      <c r="E66" s="11">
        <v>82654.73</v>
      </c>
      <c r="F66" s="11"/>
      <c r="G66" s="11">
        <v>494436.84</v>
      </c>
      <c r="H66" s="11"/>
      <c r="I66" s="11">
        <v>441714.34</v>
      </c>
      <c r="J66" s="11"/>
      <c r="K66" s="11">
        <v>447784.62</v>
      </c>
      <c r="L66" s="11"/>
      <c r="M66" s="11">
        <v>401406.26</v>
      </c>
      <c r="N66" s="11"/>
      <c r="O66" s="11">
        <v>349097.05</v>
      </c>
      <c r="P66" s="11"/>
      <c r="Q66" s="11">
        <v>257574.65</v>
      </c>
      <c r="R66" s="11"/>
      <c r="S66" s="11">
        <v>270786.24</v>
      </c>
      <c r="T66" s="11"/>
      <c r="U66" s="41">
        <v>237652.09</v>
      </c>
      <c r="V66" s="11"/>
      <c r="W66" s="11">
        <v>262062.49</v>
      </c>
      <c r="X66" s="11"/>
      <c r="Y66" s="41"/>
      <c r="Z66" s="19"/>
      <c r="AA66" s="11">
        <f>SUM(C66:Z66)</f>
        <v>3329172.91</v>
      </c>
    </row>
    <row r="67" spans="1:27" x14ac:dyDescent="0.25">
      <c r="A67" s="14" t="s">
        <v>5</v>
      </c>
      <c r="B67" s="10"/>
      <c r="C67" s="11">
        <v>412705.17</v>
      </c>
      <c r="D67" s="11"/>
      <c r="E67" s="11">
        <v>458593.96</v>
      </c>
      <c r="F67" s="11"/>
      <c r="G67" s="11">
        <v>465432.2</v>
      </c>
      <c r="H67" s="11"/>
      <c r="I67" s="11">
        <v>482811.39</v>
      </c>
      <c r="J67" s="11"/>
      <c r="K67" s="11">
        <v>168649.53</v>
      </c>
      <c r="L67" s="11"/>
      <c r="M67" s="11">
        <v>402400.27</v>
      </c>
      <c r="N67" s="11"/>
      <c r="O67" s="11">
        <v>486921.47</v>
      </c>
      <c r="P67" s="11"/>
      <c r="Q67" s="11">
        <v>162238.64000000001</v>
      </c>
      <c r="R67" s="11"/>
      <c r="S67" s="11">
        <v>355543.57</v>
      </c>
      <c r="T67" s="11"/>
      <c r="U67" s="41">
        <v>53063.56</v>
      </c>
      <c r="V67" s="11"/>
      <c r="W67" s="11">
        <v>433859.95</v>
      </c>
      <c r="X67" s="11"/>
      <c r="Y67" s="41"/>
      <c r="Z67" s="19"/>
      <c r="AA67" s="11">
        <f t="shared" ref="AA67:AA69" si="6">SUM(C67:Z67)</f>
        <v>3882219.7100000004</v>
      </c>
    </row>
    <row r="68" spans="1:27" x14ac:dyDescent="0.25">
      <c r="A68" s="14" t="s">
        <v>10</v>
      </c>
      <c r="B68" s="10"/>
      <c r="C68" s="11">
        <v>140319.76</v>
      </c>
      <c r="D68" s="11"/>
      <c r="E68" s="11">
        <v>155921.95000000001</v>
      </c>
      <c r="F68" s="11"/>
      <c r="G68" s="11">
        <v>158246.95000000001</v>
      </c>
      <c r="H68" s="11"/>
      <c r="I68" s="11">
        <v>164155.87</v>
      </c>
      <c r="J68" s="11"/>
      <c r="K68" s="11">
        <v>57340.84</v>
      </c>
      <c r="L68" s="11"/>
      <c r="M68" s="11">
        <v>136816.09</v>
      </c>
      <c r="N68" s="11"/>
      <c r="O68" s="11">
        <v>165553.29999999999</v>
      </c>
      <c r="P68" s="11"/>
      <c r="Q68" s="11">
        <v>55161.14</v>
      </c>
      <c r="R68" s="11"/>
      <c r="S68" s="11">
        <v>120884.81</v>
      </c>
      <c r="T68" s="11"/>
      <c r="U68" s="41">
        <v>18041.61</v>
      </c>
      <c r="V68" s="11"/>
      <c r="W68" s="11">
        <v>147512.38</v>
      </c>
      <c r="X68" s="11"/>
      <c r="Y68" s="41"/>
      <c r="Z68" s="19"/>
      <c r="AA68" s="11">
        <f t="shared" si="6"/>
        <v>1319954.7000000002</v>
      </c>
    </row>
    <row r="69" spans="1:27" x14ac:dyDescent="0.25">
      <c r="A69" s="15" t="s">
        <v>7</v>
      </c>
      <c r="B69" s="10"/>
      <c r="C69" s="11">
        <v>8254.1</v>
      </c>
      <c r="D69" s="11"/>
      <c r="E69" s="11">
        <v>9171.8799999999992</v>
      </c>
      <c r="F69" s="11"/>
      <c r="G69" s="11">
        <v>9308.64</v>
      </c>
      <c r="H69" s="11"/>
      <c r="I69" s="11">
        <v>9656.23</v>
      </c>
      <c r="J69" s="11"/>
      <c r="K69" s="11">
        <v>3372.99</v>
      </c>
      <c r="L69" s="11"/>
      <c r="M69" s="11">
        <v>8048.01</v>
      </c>
      <c r="N69" s="11"/>
      <c r="O69" s="11">
        <v>9738.43</v>
      </c>
      <c r="P69" s="11"/>
      <c r="Q69" s="11">
        <v>3244.77</v>
      </c>
      <c r="R69" s="11"/>
      <c r="S69" s="11">
        <v>7110.87</v>
      </c>
      <c r="T69" s="11"/>
      <c r="U69" s="41">
        <v>1061.27</v>
      </c>
      <c r="V69" s="11"/>
      <c r="W69" s="11">
        <v>8677.2000000000007</v>
      </c>
      <c r="X69" s="11"/>
      <c r="Y69" s="41"/>
      <c r="Z69" s="19"/>
      <c r="AA69" s="11">
        <f t="shared" si="6"/>
        <v>77644.39</v>
      </c>
    </row>
    <row r="70" spans="1:27" x14ac:dyDescent="0.25">
      <c r="A70" s="15"/>
      <c r="B70" s="10"/>
      <c r="C70" s="11"/>
      <c r="D70" s="11"/>
      <c r="E70" s="11"/>
      <c r="F70" s="11"/>
      <c r="G70" s="11"/>
      <c r="H70" s="11"/>
      <c r="I70" s="11"/>
      <c r="J70" s="11"/>
      <c r="K70" s="11"/>
      <c r="L70" s="11"/>
      <c r="M70" s="11"/>
      <c r="N70" s="11"/>
      <c r="O70" s="11"/>
      <c r="P70" s="11"/>
      <c r="Q70" s="11"/>
      <c r="R70" s="11"/>
      <c r="S70" s="11"/>
      <c r="T70" s="11"/>
      <c r="U70" s="11"/>
      <c r="V70" s="11"/>
      <c r="W70" s="11"/>
      <c r="X70" s="11"/>
      <c r="Y70" s="11"/>
      <c r="Z70" s="19"/>
      <c r="AA70" s="11"/>
    </row>
    <row r="71" spans="1:27" x14ac:dyDescent="0.25">
      <c r="A71" s="15"/>
      <c r="B71" s="10"/>
      <c r="C71" s="11"/>
      <c r="D71" s="11"/>
      <c r="E71" s="11"/>
      <c r="F71" s="11"/>
      <c r="G71" s="11"/>
      <c r="H71" s="11"/>
      <c r="I71" s="11"/>
      <c r="J71" s="11"/>
      <c r="K71" s="11"/>
      <c r="L71" s="11"/>
      <c r="M71" s="11"/>
      <c r="N71" s="11"/>
      <c r="O71" s="11"/>
      <c r="P71" s="11"/>
      <c r="Q71" s="11"/>
      <c r="R71" s="11"/>
      <c r="S71" s="11"/>
      <c r="T71" s="11"/>
      <c r="U71" s="11"/>
      <c r="V71" s="11"/>
      <c r="W71" s="11"/>
      <c r="X71" s="11"/>
      <c r="Y71" s="11"/>
      <c r="Z71" s="19"/>
      <c r="AA71" s="11"/>
    </row>
    <row r="72" spans="1:27" x14ac:dyDescent="0.25">
      <c r="A72" s="10" t="s">
        <v>11</v>
      </c>
      <c r="B72" s="14"/>
      <c r="C72" s="11"/>
      <c r="D72" s="11"/>
      <c r="E72" s="11"/>
      <c r="F72" s="11"/>
      <c r="G72" s="11"/>
      <c r="H72" s="11"/>
      <c r="I72" s="11"/>
      <c r="J72" s="11"/>
      <c r="K72" s="11"/>
      <c r="L72" s="11"/>
      <c r="M72" s="11"/>
      <c r="N72" s="11"/>
      <c r="O72" s="11"/>
      <c r="P72" s="11"/>
      <c r="Q72" s="11"/>
      <c r="R72" s="11"/>
      <c r="S72" s="11"/>
      <c r="T72" s="11"/>
      <c r="U72" s="11"/>
      <c r="V72" s="11"/>
      <c r="W72" s="11"/>
      <c r="X72" s="11"/>
      <c r="Y72" s="11"/>
      <c r="Z72" s="19"/>
      <c r="AA72" s="11"/>
    </row>
    <row r="73" spans="1:27" x14ac:dyDescent="0.25">
      <c r="A73" s="37" t="s">
        <v>1</v>
      </c>
      <c r="B73" s="14"/>
      <c r="C73" s="11"/>
      <c r="D73" s="11"/>
      <c r="E73" s="11"/>
      <c r="F73" s="11"/>
      <c r="G73" s="11"/>
      <c r="H73" s="11"/>
      <c r="I73" s="11"/>
      <c r="J73" s="11"/>
      <c r="K73" s="11"/>
      <c r="L73" s="11"/>
      <c r="M73" s="11"/>
      <c r="N73" s="11"/>
      <c r="O73" s="11"/>
      <c r="P73" s="11"/>
      <c r="Q73" s="11"/>
      <c r="R73" s="11"/>
      <c r="S73" s="11"/>
      <c r="T73" s="11"/>
      <c r="U73" s="11"/>
      <c r="V73" s="11"/>
      <c r="W73" s="11"/>
      <c r="X73" s="11"/>
      <c r="Y73" s="11"/>
      <c r="Z73" s="19"/>
      <c r="AA73" s="11"/>
    </row>
    <row r="74" spans="1:27" x14ac:dyDescent="0.25">
      <c r="A74" s="14" t="s">
        <v>2</v>
      </c>
      <c r="B74" s="14"/>
      <c r="C74" s="11">
        <v>16132679.16</v>
      </c>
      <c r="D74" s="11"/>
      <c r="E74" s="11">
        <v>14622357.77</v>
      </c>
      <c r="F74" s="11"/>
      <c r="G74" s="11">
        <v>22570641.530000001</v>
      </c>
      <c r="H74" s="11"/>
      <c r="I74" s="41">
        <v>22066333.57</v>
      </c>
      <c r="J74" s="11"/>
      <c r="K74" s="11">
        <v>24474910.09</v>
      </c>
      <c r="L74" s="11"/>
      <c r="M74" s="41">
        <v>24518652.52</v>
      </c>
      <c r="N74" s="11"/>
      <c r="O74" s="11">
        <v>20602492.719999999</v>
      </c>
      <c r="P74" s="11"/>
      <c r="Q74" s="11">
        <v>14936802.529999999</v>
      </c>
      <c r="R74" s="11"/>
      <c r="S74" s="11">
        <v>16666192.470000001</v>
      </c>
      <c r="T74" s="11"/>
      <c r="U74" s="11">
        <v>16615004.439999999</v>
      </c>
      <c r="V74" s="11"/>
      <c r="W74" s="11">
        <v>16029290.23</v>
      </c>
      <c r="X74" s="11"/>
      <c r="Y74" s="41"/>
      <c r="Z74" s="19"/>
      <c r="AA74" s="11">
        <f t="shared" ref="AA74:AA79" si="7">SUM(C74:Z74)</f>
        <v>209235357.03</v>
      </c>
    </row>
    <row r="75" spans="1:27" x14ac:dyDescent="0.25">
      <c r="A75" s="14" t="s">
        <v>3</v>
      </c>
      <c r="B75" s="14"/>
      <c r="C75" s="11">
        <v>2017414.69</v>
      </c>
      <c r="D75" s="11"/>
      <c r="E75" s="11">
        <v>1436346.23</v>
      </c>
      <c r="F75" s="11"/>
      <c r="G75" s="11">
        <v>2414657.89</v>
      </c>
      <c r="H75" s="11"/>
      <c r="I75" s="41">
        <v>1688898.74</v>
      </c>
      <c r="J75" s="11"/>
      <c r="K75" s="11">
        <v>1241194</v>
      </c>
      <c r="L75" s="11"/>
      <c r="M75" s="41">
        <v>2573870.8899999997</v>
      </c>
      <c r="N75" s="11"/>
      <c r="O75" s="11">
        <v>2039038.38</v>
      </c>
      <c r="P75" s="11"/>
      <c r="Q75" s="11">
        <v>872977.16999999993</v>
      </c>
      <c r="R75" s="11"/>
      <c r="S75" s="11">
        <v>985087.73</v>
      </c>
      <c r="T75" s="11"/>
      <c r="U75" s="11">
        <v>1492450.77</v>
      </c>
      <c r="V75" s="11"/>
      <c r="W75" s="11">
        <v>1541995.24</v>
      </c>
      <c r="X75" s="11"/>
      <c r="Y75" s="41"/>
      <c r="Z75" s="19"/>
      <c r="AA75" s="11">
        <f t="shared" si="7"/>
        <v>18303931.73</v>
      </c>
    </row>
    <row r="76" spans="1:27" x14ac:dyDescent="0.25">
      <c r="A76" s="14" t="s">
        <v>4</v>
      </c>
      <c r="B76" s="14"/>
      <c r="C76" s="11">
        <v>150613.79</v>
      </c>
      <c r="D76" s="11"/>
      <c r="E76" s="11">
        <v>140760.94</v>
      </c>
      <c r="F76" s="11"/>
      <c r="G76" s="11">
        <v>260000.88</v>
      </c>
      <c r="H76" s="11"/>
      <c r="I76" s="41">
        <v>274212.58</v>
      </c>
      <c r="J76" s="11"/>
      <c r="K76" s="11">
        <v>231864.66</v>
      </c>
      <c r="L76" s="11"/>
      <c r="M76" s="41">
        <v>339365.85</v>
      </c>
      <c r="N76" s="11"/>
      <c r="O76" s="11">
        <v>263690.56</v>
      </c>
      <c r="P76" s="11"/>
      <c r="Q76" s="11">
        <v>208919.39</v>
      </c>
      <c r="R76" s="11"/>
      <c r="S76" s="11">
        <v>145927.49</v>
      </c>
      <c r="T76" s="11"/>
      <c r="U76" s="11">
        <v>149241.04999999999</v>
      </c>
      <c r="V76" s="11"/>
      <c r="W76" s="11">
        <v>193947.2</v>
      </c>
      <c r="X76" s="11"/>
      <c r="Y76" s="41"/>
      <c r="Z76" s="19"/>
      <c r="AA76" s="11">
        <f t="shared" si="7"/>
        <v>2358544.39</v>
      </c>
    </row>
    <row r="77" spans="1:27" x14ac:dyDescent="0.25">
      <c r="A77" s="14" t="s">
        <v>5</v>
      </c>
      <c r="B77" s="14"/>
      <c r="C77" s="11">
        <v>1866800.9</v>
      </c>
      <c r="D77" s="11"/>
      <c r="E77" s="11">
        <v>1295585.29</v>
      </c>
      <c r="F77" s="11"/>
      <c r="G77" s="11">
        <v>2154657.0099999998</v>
      </c>
      <c r="H77" s="11"/>
      <c r="I77" s="41">
        <v>1414686.16</v>
      </c>
      <c r="J77" s="11"/>
      <c r="K77" s="11">
        <v>1009329.34</v>
      </c>
      <c r="L77" s="11"/>
      <c r="M77" s="41">
        <v>2234505.04</v>
      </c>
      <c r="N77" s="11"/>
      <c r="O77" s="11">
        <v>1775347.8199999998</v>
      </c>
      <c r="P77" s="11"/>
      <c r="Q77" s="11">
        <v>664057.78</v>
      </c>
      <c r="R77" s="11"/>
      <c r="S77" s="11">
        <v>839160.24</v>
      </c>
      <c r="T77" s="11"/>
      <c r="U77" s="11">
        <v>1343209.72</v>
      </c>
      <c r="V77" s="11"/>
      <c r="W77" s="11">
        <v>1348048.04</v>
      </c>
      <c r="X77" s="11"/>
      <c r="Y77" s="41"/>
      <c r="Z77" s="19"/>
      <c r="AA77" s="11">
        <f t="shared" si="7"/>
        <v>15945387.34</v>
      </c>
    </row>
    <row r="78" spans="1:27" x14ac:dyDescent="0.25">
      <c r="A78" s="14" t="s">
        <v>6</v>
      </c>
      <c r="B78" s="14"/>
      <c r="C78" s="11">
        <v>634712.31000000006</v>
      </c>
      <c r="D78" s="11"/>
      <c r="E78" s="11">
        <v>440499</v>
      </c>
      <c r="F78" s="11"/>
      <c r="G78" s="11">
        <v>732583.38</v>
      </c>
      <c r="H78" s="11"/>
      <c r="I78" s="41">
        <v>480993.29</v>
      </c>
      <c r="J78" s="11"/>
      <c r="K78" s="11">
        <v>343171.98</v>
      </c>
      <c r="L78" s="11"/>
      <c r="M78" s="41">
        <v>759731.72</v>
      </c>
      <c r="N78" s="11"/>
      <c r="O78" s="11">
        <v>603618.26</v>
      </c>
      <c r="P78" s="11"/>
      <c r="Q78" s="11">
        <v>225779.65000000002</v>
      </c>
      <c r="R78" s="11"/>
      <c r="S78" s="11">
        <v>285314.48</v>
      </c>
      <c r="T78" s="11"/>
      <c r="U78" s="11">
        <v>456691.3</v>
      </c>
      <c r="V78" s="11"/>
      <c r="W78" s="11">
        <v>458336.33</v>
      </c>
      <c r="X78" s="11"/>
      <c r="Y78" s="41"/>
      <c r="Z78" s="19"/>
      <c r="AA78" s="11">
        <f t="shared" si="7"/>
        <v>5421431.7000000002</v>
      </c>
    </row>
    <row r="79" spans="1:27" x14ac:dyDescent="0.25">
      <c r="A79" s="15" t="s">
        <v>7</v>
      </c>
      <c r="B79" s="14"/>
      <c r="C79" s="11">
        <v>37336.020000000004</v>
      </c>
      <c r="D79" s="11"/>
      <c r="E79" s="11">
        <v>25911.71</v>
      </c>
      <c r="F79" s="11"/>
      <c r="G79" s="11">
        <v>43093.14</v>
      </c>
      <c r="H79" s="11"/>
      <c r="I79" s="41">
        <v>28293.72</v>
      </c>
      <c r="J79" s="11"/>
      <c r="K79" s="11">
        <v>20186.59</v>
      </c>
      <c r="L79" s="11"/>
      <c r="M79" s="41">
        <v>44690.11</v>
      </c>
      <c r="N79" s="11"/>
      <c r="O79" s="11">
        <v>35506.959999999999</v>
      </c>
      <c r="P79" s="11"/>
      <c r="Q79" s="11">
        <v>13281.16</v>
      </c>
      <c r="R79" s="11"/>
      <c r="S79" s="11">
        <v>16783.2</v>
      </c>
      <c r="T79" s="11"/>
      <c r="U79" s="11">
        <v>26864.2</v>
      </c>
      <c r="V79" s="11"/>
      <c r="W79" s="11">
        <v>26960.959999999999</v>
      </c>
      <c r="X79" s="11"/>
      <c r="Y79" s="41"/>
      <c r="Z79" s="19"/>
      <c r="AA79" s="11">
        <f t="shared" si="7"/>
        <v>318907.77</v>
      </c>
    </row>
    <row r="80" spans="1:27" x14ac:dyDescent="0.25">
      <c r="A80" s="37" t="s">
        <v>8</v>
      </c>
      <c r="B80" s="14"/>
      <c r="C80" s="11"/>
      <c r="D80" s="11"/>
      <c r="E80" s="11"/>
      <c r="F80" s="11"/>
      <c r="G80" s="11"/>
      <c r="H80" s="11"/>
      <c r="I80" s="41"/>
      <c r="J80" s="11"/>
      <c r="K80" s="11"/>
      <c r="L80" s="11"/>
      <c r="M80" s="41"/>
      <c r="N80" s="11"/>
      <c r="O80" s="11"/>
      <c r="P80" s="11"/>
      <c r="Q80" s="11"/>
      <c r="R80" s="11"/>
      <c r="S80" s="11"/>
      <c r="T80" s="11"/>
      <c r="U80" s="11"/>
      <c r="V80" s="11"/>
      <c r="W80" s="11"/>
      <c r="X80" s="11"/>
      <c r="Y80" s="41"/>
      <c r="Z80" s="19"/>
      <c r="AA80" s="11"/>
    </row>
    <row r="81" spans="1:27" x14ac:dyDescent="0.25">
      <c r="A81" s="14" t="s">
        <v>2</v>
      </c>
      <c r="B81" s="14"/>
      <c r="C81" s="11">
        <v>3596586.47</v>
      </c>
      <c r="D81" s="11"/>
      <c r="E81" s="11">
        <v>4204642.3</v>
      </c>
      <c r="F81" s="11"/>
      <c r="G81" s="11">
        <v>7706992.5700000003</v>
      </c>
      <c r="H81" s="11"/>
      <c r="I81" s="41">
        <v>8110314.5599999996</v>
      </c>
      <c r="J81" s="11"/>
      <c r="K81" s="11">
        <v>8418799.4700000007</v>
      </c>
      <c r="L81" s="11"/>
      <c r="M81" s="41">
        <v>7958473.5499999998</v>
      </c>
      <c r="N81" s="11"/>
      <c r="O81" s="11">
        <v>6115516.7000000002</v>
      </c>
      <c r="P81" s="11"/>
      <c r="Q81" s="11">
        <v>4578771.34</v>
      </c>
      <c r="R81" s="11"/>
      <c r="S81" s="11">
        <v>5904865.25</v>
      </c>
      <c r="T81" s="11"/>
      <c r="U81" s="41">
        <v>5668368.8600000003</v>
      </c>
      <c r="V81" s="11"/>
      <c r="W81" s="11">
        <v>6401303.4500000002</v>
      </c>
      <c r="X81" s="11"/>
      <c r="Y81" s="41"/>
      <c r="Z81" s="19"/>
      <c r="AA81" s="11">
        <f>SUM(C81:Z81)</f>
        <v>68664634.519999996</v>
      </c>
    </row>
    <row r="82" spans="1:27" x14ac:dyDescent="0.25">
      <c r="A82" s="14" t="s">
        <v>5</v>
      </c>
      <c r="B82" s="14"/>
      <c r="C82" s="11">
        <v>590882.93999999994</v>
      </c>
      <c r="D82" s="11"/>
      <c r="E82" s="11">
        <v>344624.42</v>
      </c>
      <c r="F82" s="11"/>
      <c r="G82" s="11">
        <v>1058369.82</v>
      </c>
      <c r="H82" s="11"/>
      <c r="I82" s="41">
        <v>1017077.5</v>
      </c>
      <c r="J82" s="11"/>
      <c r="K82" s="11">
        <v>756755.85</v>
      </c>
      <c r="L82" s="11"/>
      <c r="M82" s="41">
        <v>1201560.26</v>
      </c>
      <c r="N82" s="11"/>
      <c r="O82" s="11">
        <v>884632.84</v>
      </c>
      <c r="P82" s="11"/>
      <c r="Q82" s="11">
        <v>240621.34</v>
      </c>
      <c r="R82" s="11"/>
      <c r="S82" s="11">
        <v>164480.53</v>
      </c>
      <c r="T82" s="11"/>
      <c r="U82" s="41">
        <v>543052.86</v>
      </c>
      <c r="V82" s="11"/>
      <c r="W82" s="11">
        <v>580641.24</v>
      </c>
      <c r="X82" s="11"/>
      <c r="Y82" s="41"/>
      <c r="Z82" s="19"/>
      <c r="AA82" s="11">
        <f>SUM(C82:Z82)</f>
        <v>7382699.6000000006</v>
      </c>
    </row>
    <row r="83" spans="1:27" x14ac:dyDescent="0.25">
      <c r="A83" s="14" t="s">
        <v>10</v>
      </c>
      <c r="B83" s="14"/>
      <c r="C83" s="11">
        <v>200900.2</v>
      </c>
      <c r="D83" s="11"/>
      <c r="E83" s="11">
        <v>117172.3</v>
      </c>
      <c r="F83" s="11"/>
      <c r="G83" s="11">
        <v>359845.74</v>
      </c>
      <c r="H83" s="11"/>
      <c r="I83" s="41">
        <v>345806.35</v>
      </c>
      <c r="J83" s="11"/>
      <c r="K83" s="11">
        <v>257296.99</v>
      </c>
      <c r="L83" s="11"/>
      <c r="M83" s="41">
        <v>408530.49</v>
      </c>
      <c r="N83" s="11"/>
      <c r="O83" s="11">
        <v>300775.17</v>
      </c>
      <c r="P83" s="11"/>
      <c r="Q83" s="11">
        <v>81811.259999999995</v>
      </c>
      <c r="R83" s="11"/>
      <c r="S83" s="11">
        <v>55923.38</v>
      </c>
      <c r="T83" s="11"/>
      <c r="U83" s="41">
        <v>184637.97</v>
      </c>
      <c r="V83" s="11"/>
      <c r="W83" s="11">
        <v>197418.02</v>
      </c>
      <c r="X83" s="11"/>
      <c r="Y83" s="41"/>
      <c r="Z83" s="19"/>
      <c r="AA83" s="11">
        <f>SUM(C83:Z83)</f>
        <v>2510117.87</v>
      </c>
    </row>
    <row r="84" spans="1:27" x14ac:dyDescent="0.25">
      <c r="A84" s="15" t="s">
        <v>7</v>
      </c>
      <c r="B84" s="14"/>
      <c r="C84" s="11">
        <v>11817.66</v>
      </c>
      <c r="D84" s="11"/>
      <c r="E84" s="11">
        <v>6892.49</v>
      </c>
      <c r="F84" s="11"/>
      <c r="G84" s="11">
        <v>21167.4</v>
      </c>
      <c r="H84" s="11"/>
      <c r="I84" s="41">
        <v>20341.55</v>
      </c>
      <c r="J84" s="11"/>
      <c r="K84" s="11">
        <v>15135.12</v>
      </c>
      <c r="L84" s="11"/>
      <c r="M84" s="41">
        <v>24031.21</v>
      </c>
      <c r="N84" s="11"/>
      <c r="O84" s="11">
        <v>17692.66</v>
      </c>
      <c r="P84" s="11"/>
      <c r="Q84" s="11">
        <v>4812.43</v>
      </c>
      <c r="R84" s="11"/>
      <c r="S84" s="11">
        <v>3289.61</v>
      </c>
      <c r="T84" s="11"/>
      <c r="U84" s="41">
        <v>10861.06</v>
      </c>
      <c r="V84" s="11"/>
      <c r="W84" s="11">
        <v>11612.82</v>
      </c>
      <c r="X84" s="11"/>
      <c r="Y84" s="41"/>
      <c r="Z84" s="19"/>
      <c r="AA84" s="11">
        <f>SUM(C84:Z84)</f>
        <v>147654.01</v>
      </c>
    </row>
    <row r="85" spans="1:27" x14ac:dyDescent="0.25">
      <c r="A85" s="37" t="s">
        <v>9</v>
      </c>
      <c r="B85" s="14"/>
      <c r="C85" s="11"/>
      <c r="D85" s="11"/>
      <c r="E85" s="11"/>
      <c r="F85" s="11"/>
      <c r="G85" s="11"/>
      <c r="H85" s="11"/>
      <c r="I85" s="41"/>
      <c r="J85" s="11"/>
      <c r="K85" s="11"/>
      <c r="L85" s="11"/>
      <c r="M85" s="41"/>
      <c r="N85" s="11"/>
      <c r="O85" s="11"/>
      <c r="P85" s="11"/>
      <c r="Q85" s="11"/>
      <c r="R85" s="11"/>
      <c r="S85" s="11"/>
      <c r="T85" s="11"/>
      <c r="U85" s="11"/>
      <c r="V85" s="11"/>
      <c r="W85" s="11"/>
      <c r="X85" s="11"/>
      <c r="Y85" s="41"/>
      <c r="Z85" s="19"/>
      <c r="AA85" s="11"/>
    </row>
    <row r="86" spans="1:27" x14ac:dyDescent="0.25">
      <c r="A86" s="14" t="s">
        <v>2</v>
      </c>
      <c r="B86" s="14"/>
      <c r="C86" s="11">
        <v>12536092.689999999</v>
      </c>
      <c r="D86" s="11"/>
      <c r="E86" s="11">
        <v>10417715.470000001</v>
      </c>
      <c r="F86" s="11"/>
      <c r="G86" s="11">
        <v>14863648.960000001</v>
      </c>
      <c r="H86" s="11"/>
      <c r="I86" s="41">
        <v>13956019.01</v>
      </c>
      <c r="J86" s="11"/>
      <c r="K86" s="11">
        <v>16056110.619999999</v>
      </c>
      <c r="L86" s="11"/>
      <c r="M86" s="41">
        <v>16560178.970000001</v>
      </c>
      <c r="N86" s="11"/>
      <c r="O86" s="11">
        <v>14486976.02</v>
      </c>
      <c r="P86" s="11"/>
      <c r="Q86" s="11">
        <v>10358031.189999999</v>
      </c>
      <c r="R86" s="11"/>
      <c r="S86" s="11">
        <v>10761327.220000001</v>
      </c>
      <c r="T86" s="11"/>
      <c r="U86" s="11">
        <v>10946635.58</v>
      </c>
      <c r="V86" s="11"/>
      <c r="W86" s="11">
        <v>9627986.7799999993</v>
      </c>
      <c r="X86" s="11"/>
      <c r="Y86" s="41"/>
      <c r="Z86" s="19"/>
      <c r="AA86" s="11">
        <f t="shared" ref="AA86:AA91" si="8">SUM(C86:Z86)</f>
        <v>140570722.50999999</v>
      </c>
    </row>
    <row r="87" spans="1:27" x14ac:dyDescent="0.25">
      <c r="A87" s="14" t="s">
        <v>3</v>
      </c>
      <c r="B87" s="14"/>
      <c r="C87" s="11">
        <v>1426531.75</v>
      </c>
      <c r="D87" s="11"/>
      <c r="E87" s="11">
        <v>1091721.81</v>
      </c>
      <c r="F87" s="11"/>
      <c r="G87" s="11">
        <v>1356288.07</v>
      </c>
      <c r="H87" s="11"/>
      <c r="I87" s="41">
        <v>671821.24</v>
      </c>
      <c r="J87" s="11"/>
      <c r="K87" s="11">
        <v>484438.15</v>
      </c>
      <c r="L87" s="11"/>
      <c r="M87" s="41">
        <v>1372310.63</v>
      </c>
      <c r="N87" s="11"/>
      <c r="O87" s="11">
        <v>1154405.54</v>
      </c>
      <c r="P87" s="11"/>
      <c r="Q87" s="11">
        <v>632355.82999999996</v>
      </c>
      <c r="R87" s="11"/>
      <c r="S87" s="11">
        <v>820607.2</v>
      </c>
      <c r="T87" s="11"/>
      <c r="U87" s="11">
        <v>949397.91</v>
      </c>
      <c r="V87" s="11"/>
      <c r="W87" s="11">
        <v>961354</v>
      </c>
      <c r="X87" s="11"/>
      <c r="Y87" s="41"/>
      <c r="Z87" s="19"/>
      <c r="AA87" s="11">
        <f t="shared" si="8"/>
        <v>10921232.130000001</v>
      </c>
    </row>
    <row r="88" spans="1:27" x14ac:dyDescent="0.25">
      <c r="A88" s="14" t="s">
        <v>4</v>
      </c>
      <c r="B88" s="14"/>
      <c r="C88" s="11">
        <v>150613.79</v>
      </c>
      <c r="D88" s="11"/>
      <c r="E88" s="11">
        <v>140760.94</v>
      </c>
      <c r="F88" s="11"/>
      <c r="G88" s="11">
        <v>260000.88</v>
      </c>
      <c r="H88" s="11"/>
      <c r="I88" s="41">
        <v>274212.58</v>
      </c>
      <c r="J88" s="11"/>
      <c r="K88" s="11">
        <v>231864.66</v>
      </c>
      <c r="L88" s="11"/>
      <c r="M88" s="41">
        <v>339365.85</v>
      </c>
      <c r="N88" s="11"/>
      <c r="O88" s="11">
        <v>263690.56</v>
      </c>
      <c r="P88" s="11"/>
      <c r="Q88" s="11">
        <v>208919.39</v>
      </c>
      <c r="R88" s="11"/>
      <c r="S88" s="11">
        <v>145927.49</v>
      </c>
      <c r="T88" s="11"/>
      <c r="U88" s="11">
        <v>149241.04999999999</v>
      </c>
      <c r="V88" s="11"/>
      <c r="W88" s="11">
        <v>193947.2</v>
      </c>
      <c r="X88" s="11"/>
      <c r="Y88" s="41"/>
      <c r="Z88" s="19"/>
      <c r="AA88" s="11">
        <f t="shared" si="8"/>
        <v>2358544.39</v>
      </c>
    </row>
    <row r="89" spans="1:27" x14ac:dyDescent="0.25">
      <c r="A89" s="14" t="s">
        <v>5</v>
      </c>
      <c r="B89" s="14"/>
      <c r="C89" s="11">
        <v>1275917.96</v>
      </c>
      <c r="D89" s="11"/>
      <c r="E89" s="11">
        <v>950960.87</v>
      </c>
      <c r="F89" s="11"/>
      <c r="G89" s="11">
        <v>1096287.19</v>
      </c>
      <c r="H89" s="11"/>
      <c r="I89" s="41">
        <v>397608.66</v>
      </c>
      <c r="J89" s="11"/>
      <c r="K89" s="11">
        <v>252573.49</v>
      </c>
      <c r="L89" s="11"/>
      <c r="M89" s="41">
        <v>1032944.78</v>
      </c>
      <c r="N89" s="11"/>
      <c r="O89" s="11">
        <v>890714.98</v>
      </c>
      <c r="P89" s="11"/>
      <c r="Q89" s="11">
        <v>423436.44</v>
      </c>
      <c r="R89" s="11"/>
      <c r="S89" s="11">
        <v>674679.71</v>
      </c>
      <c r="T89" s="11"/>
      <c r="U89" s="11">
        <v>800156.86</v>
      </c>
      <c r="V89" s="11"/>
      <c r="W89" s="11">
        <v>767406.8</v>
      </c>
      <c r="X89" s="11"/>
      <c r="Y89" s="41"/>
      <c r="Z89" s="19"/>
      <c r="AA89" s="11">
        <f t="shared" si="8"/>
        <v>8562687.7400000002</v>
      </c>
    </row>
    <row r="90" spans="1:27" x14ac:dyDescent="0.25">
      <c r="A90" s="14" t="s">
        <v>10</v>
      </c>
      <c r="B90" s="14"/>
      <c r="C90" s="11">
        <v>433812.11</v>
      </c>
      <c r="D90" s="11"/>
      <c r="E90" s="11">
        <v>323326.7</v>
      </c>
      <c r="F90" s="11"/>
      <c r="G90" s="11">
        <v>372737.64</v>
      </c>
      <c r="H90" s="11"/>
      <c r="I90" s="41">
        <v>135186.94</v>
      </c>
      <c r="J90" s="11"/>
      <c r="K90" s="11">
        <v>85874.99</v>
      </c>
      <c r="L90" s="11"/>
      <c r="M90" s="41">
        <v>351201.23</v>
      </c>
      <c r="N90" s="11"/>
      <c r="O90" s="11">
        <v>302843.09000000003</v>
      </c>
      <c r="P90" s="11"/>
      <c r="Q90" s="11">
        <v>143968.39000000001</v>
      </c>
      <c r="R90" s="11"/>
      <c r="S90" s="11">
        <v>229391.1</v>
      </c>
      <c r="T90" s="11"/>
      <c r="U90" s="11">
        <v>272053.33</v>
      </c>
      <c r="V90" s="11"/>
      <c r="W90" s="11">
        <v>260918.31</v>
      </c>
      <c r="X90" s="11"/>
      <c r="Y90" s="41"/>
      <c r="Z90" s="19"/>
      <c r="AA90" s="11">
        <f t="shared" si="8"/>
        <v>2911313.8300000005</v>
      </c>
    </row>
    <row r="91" spans="1:27" x14ac:dyDescent="0.25">
      <c r="A91" s="15" t="s">
        <v>7</v>
      </c>
      <c r="B91" s="14"/>
      <c r="C91" s="11">
        <v>25518.36</v>
      </c>
      <c r="D91" s="11"/>
      <c r="E91" s="11">
        <v>19019.22</v>
      </c>
      <c r="F91" s="11"/>
      <c r="G91" s="11">
        <v>21925.74</v>
      </c>
      <c r="H91" s="11"/>
      <c r="I91" s="41">
        <v>7952.17</v>
      </c>
      <c r="J91" s="11"/>
      <c r="K91" s="11">
        <v>5051.47</v>
      </c>
      <c r="L91" s="11"/>
      <c r="M91" s="41">
        <v>20658.900000000001</v>
      </c>
      <c r="N91" s="11"/>
      <c r="O91" s="11">
        <v>17814.3</v>
      </c>
      <c r="P91" s="11"/>
      <c r="Q91" s="11">
        <v>8468.73</v>
      </c>
      <c r="R91" s="11"/>
      <c r="S91" s="11">
        <v>13493.59</v>
      </c>
      <c r="T91" s="11"/>
      <c r="U91" s="11">
        <v>16003.14</v>
      </c>
      <c r="V91" s="11"/>
      <c r="W91" s="11">
        <v>15348.14</v>
      </c>
      <c r="X91" s="11"/>
      <c r="Y91" s="41"/>
      <c r="Z91" s="19"/>
      <c r="AA91" s="11">
        <f t="shared" si="8"/>
        <v>171253.76000000001</v>
      </c>
    </row>
    <row r="92" spans="1:27" x14ac:dyDescent="0.25">
      <c r="A92" s="15"/>
      <c r="B92" s="14"/>
      <c r="C92" s="11"/>
      <c r="D92" s="11"/>
      <c r="E92" s="11"/>
      <c r="F92" s="11"/>
      <c r="G92" s="11"/>
      <c r="H92" s="11"/>
      <c r="I92" s="11"/>
      <c r="J92" s="11"/>
      <c r="K92" s="11"/>
      <c r="L92" s="11"/>
      <c r="M92" s="11"/>
      <c r="N92" s="11"/>
      <c r="O92" s="11"/>
      <c r="P92" s="11"/>
      <c r="Q92" s="11"/>
      <c r="R92" s="11"/>
      <c r="S92" s="11"/>
      <c r="T92" s="11"/>
      <c r="U92" s="11"/>
      <c r="V92" s="11"/>
      <c r="W92" s="11"/>
      <c r="X92" s="11"/>
      <c r="Y92" s="11"/>
      <c r="Z92" s="19"/>
      <c r="AA92" s="11"/>
    </row>
    <row r="93" spans="1:27" x14ac:dyDescent="0.25">
      <c r="A93" s="15"/>
      <c r="B93" s="14"/>
      <c r="C93" s="11"/>
      <c r="D93" s="11"/>
      <c r="E93" s="11"/>
      <c r="F93" s="11"/>
      <c r="G93" s="11"/>
      <c r="H93" s="11"/>
      <c r="I93" s="11"/>
      <c r="J93" s="11"/>
      <c r="K93" s="11"/>
      <c r="L93" s="11"/>
      <c r="M93" s="11"/>
      <c r="N93" s="11"/>
      <c r="O93" s="11"/>
      <c r="P93" s="11"/>
      <c r="Q93" s="11"/>
      <c r="R93" s="11"/>
      <c r="S93" s="11"/>
      <c r="T93" s="11"/>
      <c r="U93" s="11"/>
      <c r="V93" s="11"/>
      <c r="W93" s="11"/>
      <c r="X93" s="11"/>
      <c r="Y93" s="11"/>
      <c r="Z93" s="19"/>
      <c r="AA93" s="11"/>
    </row>
    <row r="94" spans="1:27" x14ac:dyDescent="0.25">
      <c r="A94" s="10" t="s">
        <v>12</v>
      </c>
      <c r="B94" s="14"/>
      <c r="C94" s="11"/>
      <c r="D94" s="11"/>
      <c r="E94" s="11"/>
      <c r="F94" s="11"/>
      <c r="G94" s="11"/>
      <c r="H94" s="11"/>
      <c r="I94" s="11"/>
      <c r="J94" s="11"/>
      <c r="K94" s="11"/>
      <c r="L94" s="11"/>
      <c r="M94" s="11"/>
      <c r="N94" s="11"/>
      <c r="O94" s="11"/>
      <c r="P94" s="11"/>
      <c r="Q94" s="11"/>
      <c r="R94" s="11"/>
      <c r="S94" s="11"/>
      <c r="T94" s="11"/>
      <c r="U94" s="11"/>
      <c r="V94" s="11"/>
      <c r="W94" s="11"/>
      <c r="X94" s="11"/>
      <c r="Y94" s="11"/>
      <c r="Z94" s="19"/>
      <c r="AA94" s="11"/>
    </row>
    <row r="95" spans="1:27" x14ac:dyDescent="0.25">
      <c r="A95" s="37" t="s">
        <v>1</v>
      </c>
      <c r="B95" s="14"/>
      <c r="C95" s="11"/>
      <c r="D95" s="11"/>
      <c r="E95" s="11"/>
      <c r="F95" s="11"/>
      <c r="G95" s="11"/>
      <c r="H95" s="11"/>
      <c r="I95" s="11"/>
      <c r="J95" s="11"/>
      <c r="K95" s="11"/>
      <c r="L95" s="11"/>
      <c r="M95" s="11"/>
      <c r="N95" s="11"/>
      <c r="O95" s="11"/>
      <c r="P95" s="11"/>
      <c r="Q95" s="11"/>
      <c r="R95" s="11"/>
      <c r="S95" s="11"/>
      <c r="T95" s="11"/>
      <c r="U95" s="11"/>
      <c r="V95" s="11"/>
      <c r="W95" s="11"/>
      <c r="X95" s="11"/>
      <c r="Y95" s="11"/>
      <c r="Z95" s="19"/>
      <c r="AA95" s="11"/>
    </row>
    <row r="96" spans="1:27" x14ac:dyDescent="0.25">
      <c r="A96" s="14" t="s">
        <v>2</v>
      </c>
      <c r="B96" s="14"/>
      <c r="C96" s="11">
        <v>722892.49</v>
      </c>
      <c r="D96" s="11"/>
      <c r="E96" s="11">
        <v>1030027.56</v>
      </c>
      <c r="F96" s="11"/>
      <c r="G96" s="11">
        <v>1829913.96</v>
      </c>
      <c r="H96" s="11"/>
      <c r="I96" s="11">
        <v>1900783.9</v>
      </c>
      <c r="J96" s="11"/>
      <c r="K96" s="11">
        <v>1739396.2</v>
      </c>
      <c r="L96" s="11"/>
      <c r="M96" s="11">
        <v>1588700.31</v>
      </c>
      <c r="N96" s="11"/>
      <c r="O96" s="11">
        <v>1419339.67</v>
      </c>
      <c r="P96" s="11"/>
      <c r="Q96" s="11">
        <v>828813.36</v>
      </c>
      <c r="R96" s="11"/>
      <c r="S96" s="11">
        <v>1209575.83</v>
      </c>
      <c r="T96" s="11"/>
      <c r="U96" s="11">
        <v>1069284.06</v>
      </c>
      <c r="V96" s="11"/>
      <c r="W96" s="11">
        <v>1229544.98</v>
      </c>
      <c r="X96" s="11"/>
      <c r="Y96" s="11"/>
      <c r="Z96" s="19"/>
      <c r="AA96" s="11">
        <f t="shared" ref="AA96:AA101" si="9">SUM(C96:Z96)</f>
        <v>14568272.32</v>
      </c>
    </row>
    <row r="97" spans="1:27" x14ac:dyDescent="0.25">
      <c r="A97" s="14" t="s">
        <v>3</v>
      </c>
      <c r="B97" s="14"/>
      <c r="C97" s="11">
        <v>133598.60999999999</v>
      </c>
      <c r="D97" s="11"/>
      <c r="E97" s="11">
        <v>131966.85</v>
      </c>
      <c r="F97" s="11"/>
      <c r="G97" s="11">
        <v>311831.52</v>
      </c>
      <c r="H97" s="11"/>
      <c r="I97" s="11">
        <v>226503.13</v>
      </c>
      <c r="J97" s="11"/>
      <c r="K97" s="11">
        <v>161917.84</v>
      </c>
      <c r="L97" s="11"/>
      <c r="M97" s="11">
        <v>246679.17</v>
      </c>
      <c r="N97" s="11"/>
      <c r="O97" s="11">
        <v>236794.19</v>
      </c>
      <c r="P97" s="11"/>
      <c r="Q97" s="11">
        <v>90712.27</v>
      </c>
      <c r="R97" s="11"/>
      <c r="S97" s="11">
        <v>116989.67</v>
      </c>
      <c r="T97" s="11"/>
      <c r="U97" s="11">
        <v>113498.78</v>
      </c>
      <c r="V97" s="11"/>
      <c r="W97" s="11">
        <v>152029.4</v>
      </c>
      <c r="X97" s="11"/>
      <c r="Y97" s="11"/>
      <c r="Z97" s="19"/>
      <c r="AA97" s="11">
        <f t="shared" si="9"/>
        <v>1922521.4299999997</v>
      </c>
    </row>
    <row r="98" spans="1:27" x14ac:dyDescent="0.25">
      <c r="A98" s="14" t="s">
        <v>4</v>
      </c>
      <c r="B98" s="14"/>
      <c r="C98" s="11">
        <v>0</v>
      </c>
      <c r="D98" s="11"/>
      <c r="E98" s="11">
        <v>0</v>
      </c>
      <c r="F98" s="11"/>
      <c r="G98" s="11">
        <v>0</v>
      </c>
      <c r="H98" s="11"/>
      <c r="I98" s="11">
        <v>0</v>
      </c>
      <c r="J98" s="11"/>
      <c r="K98" s="11">
        <v>0</v>
      </c>
      <c r="L98" s="11"/>
      <c r="M98" s="11">
        <v>0</v>
      </c>
      <c r="N98" s="11"/>
      <c r="O98" s="11">
        <v>0</v>
      </c>
      <c r="P98" s="11"/>
      <c r="Q98" s="11">
        <v>0</v>
      </c>
      <c r="R98" s="11"/>
      <c r="S98" s="11">
        <v>0</v>
      </c>
      <c r="T98" s="11"/>
      <c r="U98" s="11">
        <v>0</v>
      </c>
      <c r="V98" s="11"/>
      <c r="W98" s="11">
        <v>0</v>
      </c>
      <c r="X98" s="11"/>
      <c r="Y98" s="11"/>
      <c r="Z98" s="19"/>
      <c r="AA98" s="11">
        <f t="shared" si="9"/>
        <v>0</v>
      </c>
    </row>
    <row r="99" spans="1:27" x14ac:dyDescent="0.25">
      <c r="A99" s="14" t="s">
        <v>5</v>
      </c>
      <c r="B99" s="14"/>
      <c r="C99" s="11">
        <v>133598.60999999999</v>
      </c>
      <c r="D99" s="11"/>
      <c r="E99" s="11">
        <v>131966.85</v>
      </c>
      <c r="F99" s="11"/>
      <c r="G99" s="11">
        <v>311831.52</v>
      </c>
      <c r="H99" s="11"/>
      <c r="I99" s="11">
        <v>226503.13</v>
      </c>
      <c r="J99" s="11"/>
      <c r="K99" s="11">
        <v>161917.84</v>
      </c>
      <c r="L99" s="11"/>
      <c r="M99" s="11">
        <v>246679.17</v>
      </c>
      <c r="N99" s="11"/>
      <c r="O99" s="11">
        <v>236794.19</v>
      </c>
      <c r="P99" s="11"/>
      <c r="Q99" s="11">
        <v>90712.27</v>
      </c>
      <c r="R99" s="11"/>
      <c r="S99" s="11">
        <v>116989.67</v>
      </c>
      <c r="T99" s="11"/>
      <c r="U99" s="11">
        <v>113498.78</v>
      </c>
      <c r="V99" s="11"/>
      <c r="W99" s="11">
        <v>152029.4</v>
      </c>
      <c r="X99" s="11"/>
      <c r="Y99" s="11"/>
      <c r="Z99" s="19"/>
      <c r="AA99" s="11">
        <f t="shared" si="9"/>
        <v>1922521.4299999997</v>
      </c>
    </row>
    <row r="100" spans="1:27" x14ac:dyDescent="0.25">
      <c r="A100" s="14" t="s">
        <v>6</v>
      </c>
      <c r="B100" s="14"/>
      <c r="C100" s="11">
        <v>45423.53</v>
      </c>
      <c r="D100" s="11"/>
      <c r="E100" s="11">
        <v>44868.73</v>
      </c>
      <c r="F100" s="11"/>
      <c r="G100" s="11">
        <v>106022.72</v>
      </c>
      <c r="H100" s="11"/>
      <c r="I100" s="11">
        <v>77011.06</v>
      </c>
      <c r="J100" s="11"/>
      <c r="K100" s="11">
        <v>55052.07</v>
      </c>
      <c r="L100" s="11"/>
      <c r="M100" s="11">
        <v>83870.92</v>
      </c>
      <c r="N100" s="11"/>
      <c r="O100" s="11">
        <v>80510.02</v>
      </c>
      <c r="P100" s="11"/>
      <c r="Q100" s="11">
        <v>30842.17</v>
      </c>
      <c r="R100" s="11"/>
      <c r="S100" s="11">
        <v>39776.49</v>
      </c>
      <c r="T100" s="11"/>
      <c r="U100" s="11">
        <v>38589.589999999997</v>
      </c>
      <c r="V100" s="11"/>
      <c r="W100" s="11">
        <v>51690</v>
      </c>
      <c r="X100" s="11"/>
      <c r="Y100" s="11"/>
      <c r="Z100" s="19"/>
      <c r="AA100" s="11">
        <f t="shared" si="9"/>
        <v>653657.30000000005</v>
      </c>
    </row>
    <row r="101" spans="1:27" x14ac:dyDescent="0.25">
      <c r="A101" s="15" t="s">
        <v>7</v>
      </c>
      <c r="B101" s="14"/>
      <c r="C101" s="11">
        <v>2671.97</v>
      </c>
      <c r="D101" s="11"/>
      <c r="E101" s="11">
        <v>2639.34</v>
      </c>
      <c r="F101" s="11"/>
      <c r="G101" s="11">
        <v>6236.63</v>
      </c>
      <c r="H101" s="11"/>
      <c r="I101" s="11">
        <v>4530.0600000000004</v>
      </c>
      <c r="J101" s="11"/>
      <c r="K101" s="11">
        <v>3238.36</v>
      </c>
      <c r="L101" s="11"/>
      <c r="M101" s="11">
        <v>4933.58</v>
      </c>
      <c r="N101" s="11"/>
      <c r="O101" s="11">
        <v>4735.88</v>
      </c>
      <c r="P101" s="11"/>
      <c r="Q101" s="11">
        <v>1814.25</v>
      </c>
      <c r="R101" s="11"/>
      <c r="S101" s="11">
        <v>2339.79</v>
      </c>
      <c r="T101" s="11"/>
      <c r="U101" s="11">
        <v>2269.98</v>
      </c>
      <c r="V101" s="11"/>
      <c r="W101" s="11">
        <v>3040.59</v>
      </c>
      <c r="X101" s="11"/>
      <c r="Y101" s="11"/>
      <c r="Z101" s="19"/>
      <c r="AA101" s="11">
        <f t="shared" si="9"/>
        <v>38450.430000000008</v>
      </c>
    </row>
    <row r="102" spans="1:27" x14ac:dyDescent="0.25">
      <c r="A102" s="37" t="s">
        <v>8</v>
      </c>
      <c r="B102" s="14"/>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9"/>
      <c r="AA102" s="11"/>
    </row>
    <row r="103" spans="1:27" x14ac:dyDescent="0.25">
      <c r="A103" s="14" t="s">
        <v>2</v>
      </c>
      <c r="B103" s="14"/>
      <c r="C103" s="11">
        <v>722892.49</v>
      </c>
      <c r="D103" s="11"/>
      <c r="E103" s="11">
        <v>1030027.56</v>
      </c>
      <c r="F103" s="11"/>
      <c r="G103" s="11">
        <v>1829913.96</v>
      </c>
      <c r="H103" s="11"/>
      <c r="I103" s="11">
        <v>1900783.9</v>
      </c>
      <c r="J103" s="11"/>
      <c r="K103" s="11">
        <v>1739396.2</v>
      </c>
      <c r="L103" s="11"/>
      <c r="M103" s="11">
        <v>1588700.31</v>
      </c>
      <c r="N103" s="11"/>
      <c r="O103" s="11">
        <v>1419339.67</v>
      </c>
      <c r="P103" s="11"/>
      <c r="Q103" s="11">
        <v>828813.36</v>
      </c>
      <c r="R103" s="11"/>
      <c r="S103" s="11">
        <v>1209575.83</v>
      </c>
      <c r="T103" s="11"/>
      <c r="U103" s="11">
        <v>1069284.06</v>
      </c>
      <c r="V103" s="11"/>
      <c r="W103" s="11">
        <v>1229544.98</v>
      </c>
      <c r="X103" s="11"/>
      <c r="Y103" s="11"/>
      <c r="Z103" s="19"/>
      <c r="AA103" s="11">
        <f>SUM(C103:Z103)</f>
        <v>14568272.32</v>
      </c>
    </row>
    <row r="104" spans="1:27" x14ac:dyDescent="0.25">
      <c r="A104" s="14" t="s">
        <v>5</v>
      </c>
      <c r="B104" s="14"/>
      <c r="C104" s="11">
        <v>133598.60999999999</v>
      </c>
      <c r="D104" s="11"/>
      <c r="E104" s="11">
        <v>131966.85</v>
      </c>
      <c r="F104" s="11"/>
      <c r="G104" s="11">
        <v>311831.52</v>
      </c>
      <c r="H104" s="11"/>
      <c r="I104" s="11">
        <v>226503.13</v>
      </c>
      <c r="J104" s="11"/>
      <c r="K104" s="11">
        <v>161917.84</v>
      </c>
      <c r="L104" s="11"/>
      <c r="M104" s="11">
        <v>246679.17</v>
      </c>
      <c r="N104" s="11"/>
      <c r="O104" s="11">
        <v>236794.19</v>
      </c>
      <c r="P104" s="11"/>
      <c r="Q104" s="11">
        <v>90712.27</v>
      </c>
      <c r="R104" s="11"/>
      <c r="S104" s="11">
        <v>116989.67</v>
      </c>
      <c r="T104" s="11"/>
      <c r="U104" s="11">
        <v>113498.78</v>
      </c>
      <c r="V104" s="11"/>
      <c r="W104" s="11">
        <v>152029.4</v>
      </c>
      <c r="X104" s="11"/>
      <c r="Y104" s="11"/>
      <c r="Z104" s="19"/>
      <c r="AA104" s="11">
        <f>SUM(C104:Z104)</f>
        <v>1922521.4299999997</v>
      </c>
    </row>
    <row r="105" spans="1:27" x14ac:dyDescent="0.25">
      <c r="A105" s="14" t="s">
        <v>10</v>
      </c>
      <c r="B105" s="14"/>
      <c r="C105" s="11">
        <v>45423.53</v>
      </c>
      <c r="D105" s="11"/>
      <c r="E105" s="11">
        <v>44868.73</v>
      </c>
      <c r="F105" s="11"/>
      <c r="G105" s="11">
        <v>106022.72</v>
      </c>
      <c r="H105" s="11"/>
      <c r="I105" s="11">
        <v>77011.06</v>
      </c>
      <c r="J105" s="11"/>
      <c r="K105" s="11">
        <v>55052.07</v>
      </c>
      <c r="L105" s="11"/>
      <c r="M105" s="11">
        <v>83870.92</v>
      </c>
      <c r="N105" s="11"/>
      <c r="O105" s="11">
        <v>80510.02</v>
      </c>
      <c r="P105" s="11"/>
      <c r="Q105" s="11">
        <v>30842.17</v>
      </c>
      <c r="R105" s="11"/>
      <c r="S105" s="11">
        <v>39776.49</v>
      </c>
      <c r="T105" s="11"/>
      <c r="U105" s="11">
        <v>38589.589999999997</v>
      </c>
      <c r="V105" s="11"/>
      <c r="W105" s="11">
        <v>51690</v>
      </c>
      <c r="X105" s="11"/>
      <c r="Y105" s="11"/>
      <c r="Z105" s="19"/>
      <c r="AA105" s="11">
        <f>SUM(C105:Z105)</f>
        <v>653657.30000000005</v>
      </c>
    </row>
    <row r="106" spans="1:27" x14ac:dyDescent="0.25">
      <c r="A106" s="15" t="s">
        <v>7</v>
      </c>
      <c r="B106" s="14"/>
      <c r="C106" s="11">
        <v>2671.97</v>
      </c>
      <c r="D106" s="11"/>
      <c r="E106" s="11">
        <v>2639.34</v>
      </c>
      <c r="F106" s="11"/>
      <c r="G106" s="11">
        <v>6236.63</v>
      </c>
      <c r="H106" s="11"/>
      <c r="I106" s="11">
        <v>4530.0600000000004</v>
      </c>
      <c r="J106" s="11"/>
      <c r="K106" s="11">
        <v>3238.36</v>
      </c>
      <c r="L106" s="11"/>
      <c r="M106" s="11">
        <v>4933.58</v>
      </c>
      <c r="N106" s="11"/>
      <c r="O106" s="11">
        <v>4735.88</v>
      </c>
      <c r="P106" s="11"/>
      <c r="Q106" s="11">
        <v>1814.25</v>
      </c>
      <c r="R106" s="11"/>
      <c r="S106" s="11">
        <v>2339.79</v>
      </c>
      <c r="T106" s="11"/>
      <c r="U106" s="11">
        <v>2269.98</v>
      </c>
      <c r="V106" s="11"/>
      <c r="W106" s="11">
        <v>3040.59</v>
      </c>
      <c r="X106" s="11"/>
      <c r="Y106" s="11"/>
      <c r="Z106" s="19"/>
      <c r="AA106" s="11">
        <f>SUM(C106:Z106)</f>
        <v>38450.430000000008</v>
      </c>
    </row>
    <row r="107" spans="1:27" x14ac:dyDescent="0.25">
      <c r="A107" s="37" t="s">
        <v>9</v>
      </c>
      <c r="B107" s="14"/>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9"/>
      <c r="AA107" s="11"/>
    </row>
    <row r="108" spans="1:27" x14ac:dyDescent="0.25">
      <c r="A108" s="14" t="s">
        <v>2</v>
      </c>
      <c r="B108" s="14"/>
      <c r="C108" s="11">
        <v>0</v>
      </c>
      <c r="D108" s="11"/>
      <c r="E108" s="11">
        <v>0</v>
      </c>
      <c r="F108" s="11"/>
      <c r="G108" s="11">
        <v>0</v>
      </c>
      <c r="H108" s="11"/>
      <c r="I108" s="11">
        <v>0</v>
      </c>
      <c r="J108" s="11"/>
      <c r="K108" s="11">
        <v>0</v>
      </c>
      <c r="L108" s="11"/>
      <c r="M108" s="11">
        <v>0</v>
      </c>
      <c r="N108" s="11"/>
      <c r="O108" s="11">
        <v>0</v>
      </c>
      <c r="P108" s="11"/>
      <c r="Q108" s="11">
        <v>0</v>
      </c>
      <c r="R108" s="11"/>
      <c r="S108" s="11">
        <v>0</v>
      </c>
      <c r="T108" s="11"/>
      <c r="U108" s="11">
        <v>0</v>
      </c>
      <c r="V108" s="11"/>
      <c r="W108" s="11">
        <v>0</v>
      </c>
      <c r="X108" s="11"/>
      <c r="Y108" s="11"/>
      <c r="Z108" s="19"/>
      <c r="AA108" s="11">
        <f t="shared" ref="AA108:AA113" si="10">SUM(C108:Z108)</f>
        <v>0</v>
      </c>
    </row>
    <row r="109" spans="1:27" x14ac:dyDescent="0.25">
      <c r="A109" s="14" t="s">
        <v>3</v>
      </c>
      <c r="B109" s="14"/>
      <c r="C109" s="11">
        <v>0</v>
      </c>
      <c r="D109" s="11"/>
      <c r="E109" s="11">
        <v>0</v>
      </c>
      <c r="F109" s="11"/>
      <c r="G109" s="11">
        <v>0</v>
      </c>
      <c r="H109" s="11"/>
      <c r="I109" s="11">
        <v>0</v>
      </c>
      <c r="J109" s="11"/>
      <c r="K109" s="11">
        <v>0</v>
      </c>
      <c r="L109" s="11"/>
      <c r="M109" s="11">
        <v>0</v>
      </c>
      <c r="N109" s="11"/>
      <c r="O109" s="11">
        <v>0</v>
      </c>
      <c r="P109" s="11"/>
      <c r="Q109" s="11">
        <v>0</v>
      </c>
      <c r="R109" s="11"/>
      <c r="S109" s="11">
        <v>0</v>
      </c>
      <c r="T109" s="11"/>
      <c r="U109" s="11">
        <v>0</v>
      </c>
      <c r="V109" s="11"/>
      <c r="W109" s="11">
        <v>0</v>
      </c>
      <c r="X109" s="11"/>
      <c r="Y109" s="11"/>
      <c r="Z109" s="19"/>
      <c r="AA109" s="11">
        <f t="shared" si="10"/>
        <v>0</v>
      </c>
    </row>
    <row r="110" spans="1:27" x14ac:dyDescent="0.25">
      <c r="A110" s="14" t="s">
        <v>4</v>
      </c>
      <c r="B110" s="14"/>
      <c r="C110" s="11">
        <v>0</v>
      </c>
      <c r="D110" s="11"/>
      <c r="E110" s="11">
        <v>0</v>
      </c>
      <c r="F110" s="11"/>
      <c r="G110" s="11">
        <v>0</v>
      </c>
      <c r="H110" s="11"/>
      <c r="I110" s="11">
        <v>0</v>
      </c>
      <c r="J110" s="11"/>
      <c r="K110" s="11">
        <v>0</v>
      </c>
      <c r="L110" s="11"/>
      <c r="M110" s="11">
        <v>0</v>
      </c>
      <c r="N110" s="11"/>
      <c r="O110" s="11">
        <v>0</v>
      </c>
      <c r="P110" s="11"/>
      <c r="Q110" s="11">
        <v>0</v>
      </c>
      <c r="R110" s="11"/>
      <c r="S110" s="11">
        <v>0</v>
      </c>
      <c r="T110" s="11"/>
      <c r="U110" s="11">
        <v>0</v>
      </c>
      <c r="V110" s="11"/>
      <c r="W110" s="11">
        <v>0</v>
      </c>
      <c r="X110" s="11"/>
      <c r="Y110" s="11"/>
      <c r="Z110" s="19"/>
      <c r="AA110" s="11">
        <f t="shared" si="10"/>
        <v>0</v>
      </c>
    </row>
    <row r="111" spans="1:27" x14ac:dyDescent="0.25">
      <c r="A111" s="14" t="s">
        <v>5</v>
      </c>
      <c r="B111" s="14"/>
      <c r="C111" s="11">
        <v>0</v>
      </c>
      <c r="D111" s="11"/>
      <c r="E111" s="11">
        <v>0</v>
      </c>
      <c r="F111" s="11"/>
      <c r="G111" s="11">
        <v>0</v>
      </c>
      <c r="H111" s="11"/>
      <c r="I111" s="11">
        <v>0</v>
      </c>
      <c r="J111" s="11"/>
      <c r="K111" s="11">
        <v>0</v>
      </c>
      <c r="L111" s="11"/>
      <c r="M111" s="11">
        <v>0</v>
      </c>
      <c r="N111" s="11"/>
      <c r="O111" s="11">
        <v>0</v>
      </c>
      <c r="P111" s="11"/>
      <c r="Q111" s="11">
        <v>0</v>
      </c>
      <c r="R111" s="11"/>
      <c r="S111" s="11">
        <v>0</v>
      </c>
      <c r="T111" s="11"/>
      <c r="U111" s="11">
        <v>0</v>
      </c>
      <c r="V111" s="11"/>
      <c r="W111" s="11">
        <v>0</v>
      </c>
      <c r="X111" s="11"/>
      <c r="Y111" s="11"/>
      <c r="Z111" s="19"/>
      <c r="AA111" s="11">
        <f t="shared" si="10"/>
        <v>0</v>
      </c>
    </row>
    <row r="112" spans="1:27" x14ac:dyDescent="0.25">
      <c r="A112" s="14" t="s">
        <v>10</v>
      </c>
      <c r="B112" s="14"/>
      <c r="C112" s="11">
        <v>0</v>
      </c>
      <c r="D112" s="11"/>
      <c r="E112" s="11">
        <v>0</v>
      </c>
      <c r="F112" s="11"/>
      <c r="G112" s="11">
        <v>0</v>
      </c>
      <c r="H112" s="11"/>
      <c r="I112" s="11">
        <v>0</v>
      </c>
      <c r="J112" s="11"/>
      <c r="K112" s="11">
        <v>0</v>
      </c>
      <c r="L112" s="11"/>
      <c r="M112" s="11">
        <v>0</v>
      </c>
      <c r="N112" s="11"/>
      <c r="O112" s="11">
        <v>0</v>
      </c>
      <c r="P112" s="11"/>
      <c r="Q112" s="11">
        <v>0</v>
      </c>
      <c r="R112" s="11"/>
      <c r="S112" s="11">
        <v>0</v>
      </c>
      <c r="T112" s="11"/>
      <c r="U112" s="11">
        <v>0</v>
      </c>
      <c r="V112" s="11"/>
      <c r="W112" s="11">
        <v>0</v>
      </c>
      <c r="X112" s="11"/>
      <c r="Y112" s="11"/>
      <c r="Z112" s="19"/>
      <c r="AA112" s="11">
        <f t="shared" si="10"/>
        <v>0</v>
      </c>
    </row>
    <row r="113" spans="1:27" x14ac:dyDescent="0.25">
      <c r="A113" s="15" t="s">
        <v>7</v>
      </c>
      <c r="B113" s="14"/>
      <c r="C113" s="11">
        <v>0</v>
      </c>
      <c r="D113" s="11"/>
      <c r="E113" s="11">
        <v>0</v>
      </c>
      <c r="F113" s="11"/>
      <c r="G113" s="11">
        <v>0</v>
      </c>
      <c r="H113" s="11"/>
      <c r="I113" s="11">
        <v>0</v>
      </c>
      <c r="J113" s="11"/>
      <c r="K113" s="11">
        <v>0</v>
      </c>
      <c r="L113" s="11"/>
      <c r="M113" s="11">
        <v>0</v>
      </c>
      <c r="N113" s="11"/>
      <c r="O113" s="11">
        <v>0</v>
      </c>
      <c r="P113" s="11"/>
      <c r="Q113" s="11">
        <v>0</v>
      </c>
      <c r="R113" s="11"/>
      <c r="S113" s="11">
        <v>0</v>
      </c>
      <c r="T113" s="11"/>
      <c r="U113" s="11">
        <v>0</v>
      </c>
      <c r="V113" s="11"/>
      <c r="W113" s="11">
        <v>0</v>
      </c>
      <c r="X113" s="11"/>
      <c r="Y113" s="11"/>
      <c r="Z113" s="19"/>
      <c r="AA113" s="11">
        <f t="shared" si="10"/>
        <v>0</v>
      </c>
    </row>
    <row r="114" spans="1:27" x14ac:dyDescent="0.25">
      <c r="A114" s="15"/>
      <c r="B114" s="14"/>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9"/>
      <c r="AA114" s="11"/>
    </row>
    <row r="115" spans="1:27" x14ac:dyDescent="0.25">
      <c r="B115" s="14"/>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9"/>
      <c r="AA115" s="11"/>
    </row>
    <row r="116" spans="1:27" x14ac:dyDescent="0.25">
      <c r="A116" s="10" t="s">
        <v>13</v>
      </c>
      <c r="B116" s="14"/>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9"/>
      <c r="AA116" s="11"/>
    </row>
    <row r="117" spans="1:27" x14ac:dyDescent="0.25">
      <c r="A117" s="37" t="s">
        <v>1</v>
      </c>
      <c r="B117" s="14"/>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9"/>
      <c r="AA117" s="11"/>
    </row>
    <row r="118" spans="1:27" x14ac:dyDescent="0.25">
      <c r="A118" s="14" t="s">
        <v>2</v>
      </c>
      <c r="B118" s="14"/>
      <c r="C118" s="44">
        <v>19399996.240000002</v>
      </c>
      <c r="D118" s="11"/>
      <c r="E118" s="41">
        <v>18868920.82</v>
      </c>
      <c r="F118" s="11"/>
      <c r="G118" s="41">
        <v>36237360.43</v>
      </c>
      <c r="H118" s="11"/>
      <c r="I118" s="41">
        <v>39639094.969999999</v>
      </c>
      <c r="J118" s="11"/>
      <c r="K118" s="41">
        <v>47602200.710000001</v>
      </c>
      <c r="L118" s="11"/>
      <c r="M118" s="41">
        <v>40961871.229999997</v>
      </c>
      <c r="N118" s="11"/>
      <c r="O118" s="41">
        <v>40012352.009999998</v>
      </c>
      <c r="P118" s="11"/>
      <c r="Q118" s="41">
        <v>31585137.109999999</v>
      </c>
      <c r="R118" s="11"/>
      <c r="S118" s="41">
        <v>33433000.73</v>
      </c>
      <c r="T118" s="11"/>
      <c r="U118" s="41">
        <v>26136322.100000001</v>
      </c>
      <c r="V118" s="11"/>
      <c r="W118" s="41">
        <v>21575707.48</v>
      </c>
      <c r="X118" s="11"/>
      <c r="Y118" s="41"/>
      <c r="Z118" s="19"/>
      <c r="AA118" s="41">
        <f t="shared" ref="AA118:AA123" si="11">SUM(C118:Z118)</f>
        <v>355451963.83000004</v>
      </c>
    </row>
    <row r="119" spans="1:27" x14ac:dyDescent="0.25">
      <c r="A119" s="14" t="s">
        <v>3</v>
      </c>
      <c r="B119" s="14"/>
      <c r="C119" s="44">
        <v>1465012.07</v>
      </c>
      <c r="D119" s="11"/>
      <c r="E119" s="41">
        <v>1924095.3599999999</v>
      </c>
      <c r="F119" s="11"/>
      <c r="G119" s="41">
        <v>1504735.8599999999</v>
      </c>
      <c r="H119" s="11"/>
      <c r="I119" s="41">
        <v>297039.02999999997</v>
      </c>
      <c r="J119" s="11"/>
      <c r="K119" s="41">
        <v>1491669.88</v>
      </c>
      <c r="L119" s="11"/>
      <c r="M119" s="41">
        <v>1820514.35</v>
      </c>
      <c r="N119" s="11"/>
      <c r="O119" s="41">
        <v>1047753.72</v>
      </c>
      <c r="P119" s="11"/>
      <c r="Q119" s="41">
        <v>-89388.670000000013</v>
      </c>
      <c r="R119" s="11"/>
      <c r="S119" s="41">
        <v>1998945.3599999999</v>
      </c>
      <c r="T119" s="11"/>
      <c r="U119" s="41">
        <v>801847.88</v>
      </c>
      <c r="V119" s="11"/>
      <c r="W119" s="41">
        <v>1038014.65</v>
      </c>
      <c r="X119" s="11"/>
      <c r="Y119" s="41"/>
      <c r="Z119" s="19"/>
      <c r="AA119" s="41">
        <f t="shared" si="11"/>
        <v>13300239.49</v>
      </c>
    </row>
    <row r="120" spans="1:27" x14ac:dyDescent="0.25">
      <c r="A120" s="14" t="s">
        <v>4</v>
      </c>
      <c r="B120" s="14"/>
      <c r="C120" s="44">
        <v>318491.73</v>
      </c>
      <c r="D120" s="11"/>
      <c r="E120" s="41">
        <v>262900</v>
      </c>
      <c r="F120" s="11"/>
      <c r="G120" s="41">
        <v>777661.45</v>
      </c>
      <c r="H120" s="11"/>
      <c r="I120" s="41">
        <v>633879.96</v>
      </c>
      <c r="J120" s="11"/>
      <c r="K120" s="41">
        <v>492827.25</v>
      </c>
      <c r="L120" s="11"/>
      <c r="M120" s="41">
        <v>480960.25</v>
      </c>
      <c r="N120" s="11"/>
      <c r="O120" s="41">
        <v>476576.72</v>
      </c>
      <c r="P120" s="11"/>
      <c r="Q120" s="41">
        <v>412591.88</v>
      </c>
      <c r="R120" s="11"/>
      <c r="S120" s="41">
        <v>404315.75</v>
      </c>
      <c r="T120" s="11"/>
      <c r="U120" s="41">
        <v>292878.17</v>
      </c>
      <c r="V120" s="11"/>
      <c r="W120" s="41">
        <v>279488.28000000003</v>
      </c>
      <c r="X120" s="11"/>
      <c r="Y120" s="41"/>
      <c r="Z120" s="19"/>
      <c r="AA120" s="41">
        <f t="shared" si="11"/>
        <v>4832571.4399999995</v>
      </c>
    </row>
    <row r="121" spans="1:27" x14ac:dyDescent="0.25">
      <c r="A121" s="14" t="s">
        <v>5</v>
      </c>
      <c r="B121" s="14"/>
      <c r="C121" s="44">
        <v>1146520.3400000001</v>
      </c>
      <c r="D121" s="11"/>
      <c r="E121" s="41">
        <v>1661195.3599999999</v>
      </c>
      <c r="F121" s="11"/>
      <c r="G121" s="41">
        <v>727074.40999999992</v>
      </c>
      <c r="H121" s="11"/>
      <c r="I121" s="41">
        <v>-336840.93</v>
      </c>
      <c r="J121" s="11"/>
      <c r="K121" s="41">
        <v>998842.63</v>
      </c>
      <c r="L121" s="11"/>
      <c r="M121" s="41">
        <v>1339554.1000000001</v>
      </c>
      <c r="N121" s="11"/>
      <c r="O121" s="41">
        <v>571177</v>
      </c>
      <c r="P121" s="11"/>
      <c r="Q121" s="41">
        <v>-501980.54999999993</v>
      </c>
      <c r="R121" s="11"/>
      <c r="S121" s="41">
        <v>1594629.6099999999</v>
      </c>
      <c r="T121" s="11"/>
      <c r="U121" s="41">
        <v>508969.71</v>
      </c>
      <c r="V121" s="11"/>
      <c r="W121" s="41">
        <v>758526.37</v>
      </c>
      <c r="X121" s="11"/>
      <c r="Y121" s="41"/>
      <c r="Z121" s="19"/>
      <c r="AA121" s="41">
        <f t="shared" si="11"/>
        <v>8467668.0500000007</v>
      </c>
    </row>
    <row r="122" spans="1:27" x14ac:dyDescent="0.25">
      <c r="A122" s="14" t="s">
        <v>6</v>
      </c>
      <c r="B122" s="14"/>
      <c r="C122" s="44">
        <v>389816.92</v>
      </c>
      <c r="D122" s="11"/>
      <c r="E122" s="41">
        <v>564806.42000000004</v>
      </c>
      <c r="F122" s="11"/>
      <c r="G122" s="41">
        <v>247205.3</v>
      </c>
      <c r="H122" s="11"/>
      <c r="I122" s="41">
        <v>-114525.92</v>
      </c>
      <c r="J122" s="11"/>
      <c r="K122" s="41">
        <v>339606.49</v>
      </c>
      <c r="L122" s="11"/>
      <c r="M122" s="41">
        <v>455448.4</v>
      </c>
      <c r="N122" s="11"/>
      <c r="O122" s="41">
        <v>194200.18</v>
      </c>
      <c r="P122" s="11"/>
      <c r="Q122" s="41">
        <v>-170673.39</v>
      </c>
      <c r="R122" s="11"/>
      <c r="S122" s="41">
        <v>542174.05999999994</v>
      </c>
      <c r="T122" s="11"/>
      <c r="U122" s="41">
        <v>173049.7</v>
      </c>
      <c r="V122" s="11"/>
      <c r="W122" s="41">
        <v>257898.96</v>
      </c>
      <c r="X122" s="11"/>
      <c r="Y122" s="41"/>
      <c r="Z122" s="19"/>
      <c r="AA122" s="41">
        <f t="shared" si="11"/>
        <v>2879007.1200000006</v>
      </c>
    </row>
    <row r="123" spans="1:27" x14ac:dyDescent="0.25">
      <c r="A123" s="15" t="s">
        <v>7</v>
      </c>
      <c r="B123" s="14"/>
      <c r="C123" s="44">
        <v>22930.41</v>
      </c>
      <c r="D123" s="11"/>
      <c r="E123" s="41">
        <v>33223.909999999996</v>
      </c>
      <c r="F123" s="11"/>
      <c r="G123" s="41">
        <v>14541.489999999998</v>
      </c>
      <c r="H123" s="11"/>
      <c r="I123" s="41">
        <v>-6736.82</v>
      </c>
      <c r="J123" s="11"/>
      <c r="K123" s="41">
        <v>19976.850000000002</v>
      </c>
      <c r="L123" s="11"/>
      <c r="M123" s="41">
        <v>26791.09</v>
      </c>
      <c r="N123" s="11"/>
      <c r="O123" s="41">
        <v>11423.54</v>
      </c>
      <c r="P123" s="11"/>
      <c r="Q123" s="41">
        <v>-10039.61</v>
      </c>
      <c r="R123" s="11"/>
      <c r="S123" s="41">
        <v>31892.59</v>
      </c>
      <c r="T123" s="11"/>
      <c r="U123" s="41">
        <v>10179.4</v>
      </c>
      <c r="V123" s="11"/>
      <c r="W123" s="41">
        <v>15170.52</v>
      </c>
      <c r="X123" s="11"/>
      <c r="Y123" s="41"/>
      <c r="Z123" s="19"/>
      <c r="AA123" s="41">
        <f t="shared" si="11"/>
        <v>169353.37</v>
      </c>
    </row>
    <row r="124" spans="1:27" x14ac:dyDescent="0.25">
      <c r="A124" s="37" t="s">
        <v>8</v>
      </c>
      <c r="B124" s="14"/>
      <c r="C124" s="44"/>
      <c r="D124" s="11"/>
      <c r="E124" s="41"/>
      <c r="F124" s="11"/>
      <c r="G124" s="41"/>
      <c r="H124" s="11"/>
      <c r="I124" s="41"/>
      <c r="J124" s="11"/>
      <c r="K124" s="41"/>
      <c r="L124" s="11"/>
      <c r="M124" s="41"/>
      <c r="N124" s="11"/>
      <c r="O124" s="41"/>
      <c r="P124" s="11"/>
      <c r="Q124" s="41"/>
      <c r="R124" s="11"/>
      <c r="S124" s="41"/>
      <c r="T124" s="11"/>
      <c r="U124" s="41"/>
      <c r="V124" s="11"/>
      <c r="W124" s="41"/>
      <c r="X124" s="11"/>
      <c r="Y124" s="41"/>
      <c r="Z124" s="19"/>
      <c r="AA124" s="41"/>
    </row>
    <row r="125" spans="1:27" x14ac:dyDescent="0.25">
      <c r="A125" s="14" t="s">
        <v>2</v>
      </c>
      <c r="B125" s="14"/>
      <c r="C125" s="44">
        <v>854769.39</v>
      </c>
      <c r="D125" s="11"/>
      <c r="E125" s="41">
        <v>1021816.18</v>
      </c>
      <c r="F125" s="11"/>
      <c r="G125" s="41">
        <v>5143181.46</v>
      </c>
      <c r="H125" s="11"/>
      <c r="I125" s="41">
        <v>3036377.56</v>
      </c>
      <c r="J125" s="11"/>
      <c r="K125" s="41">
        <v>2548994.65</v>
      </c>
      <c r="L125" s="11"/>
      <c r="M125" s="41">
        <v>2218922.2999999998</v>
      </c>
      <c r="N125" s="11"/>
      <c r="O125" s="41">
        <v>1950433.07</v>
      </c>
      <c r="P125" s="11"/>
      <c r="Q125" s="41">
        <v>1436148.82</v>
      </c>
      <c r="R125" s="11"/>
      <c r="S125" s="41">
        <v>1774763.26</v>
      </c>
      <c r="T125" s="11"/>
      <c r="U125" s="41">
        <v>1604844.82</v>
      </c>
      <c r="V125" s="11"/>
      <c r="W125" s="41">
        <v>1882501.29</v>
      </c>
      <c r="X125" s="11"/>
      <c r="Y125" s="41"/>
      <c r="Z125" s="19"/>
      <c r="AA125" s="41">
        <f>SUM(C125:Z125)</f>
        <v>23472752.800000001</v>
      </c>
    </row>
    <row r="126" spans="1:27" x14ac:dyDescent="0.25">
      <c r="A126" s="14" t="s">
        <v>5</v>
      </c>
      <c r="B126" s="14"/>
      <c r="C126" s="44">
        <v>84381.34</v>
      </c>
      <c r="D126" s="11"/>
      <c r="E126" s="41">
        <v>82483.88</v>
      </c>
      <c r="F126" s="11"/>
      <c r="G126" s="41">
        <v>-385644.09</v>
      </c>
      <c r="H126" s="11"/>
      <c r="I126" s="41">
        <v>-173989.94</v>
      </c>
      <c r="J126" s="11"/>
      <c r="K126" s="41">
        <v>137451.15</v>
      </c>
      <c r="L126" s="11"/>
      <c r="M126" s="41">
        <v>403828.34</v>
      </c>
      <c r="N126" s="11"/>
      <c r="O126" s="41">
        <v>233893.47</v>
      </c>
      <c r="P126" s="11"/>
      <c r="Q126" s="41">
        <v>182444.27</v>
      </c>
      <c r="R126" s="11"/>
      <c r="S126" s="41">
        <v>152438.66</v>
      </c>
      <c r="T126" s="11"/>
      <c r="U126" s="41">
        <v>165868.76999999999</v>
      </c>
      <c r="V126" s="11"/>
      <c r="W126" s="41">
        <v>279372.19</v>
      </c>
      <c r="X126" s="11"/>
      <c r="Y126" s="41"/>
      <c r="Z126" s="19"/>
      <c r="AA126" s="41">
        <f>SUM(C126:Z126)</f>
        <v>1162528.04</v>
      </c>
    </row>
    <row r="127" spans="1:27" x14ac:dyDescent="0.25">
      <c r="A127" s="14" t="s">
        <v>10</v>
      </c>
      <c r="B127" s="14"/>
      <c r="C127" s="44">
        <v>28689.66</v>
      </c>
      <c r="D127" s="11"/>
      <c r="E127" s="41">
        <v>28044.52</v>
      </c>
      <c r="F127" s="11"/>
      <c r="G127" s="41">
        <v>-131118.99</v>
      </c>
      <c r="H127" s="11"/>
      <c r="I127" s="41">
        <v>-59156.58</v>
      </c>
      <c r="J127" s="11"/>
      <c r="K127" s="41">
        <v>46733.39</v>
      </c>
      <c r="L127" s="11"/>
      <c r="M127" s="41">
        <v>137301.64000000001</v>
      </c>
      <c r="N127" s="11"/>
      <c r="O127" s="41">
        <v>79523.78</v>
      </c>
      <c r="P127" s="11"/>
      <c r="Q127" s="41">
        <v>62031.05</v>
      </c>
      <c r="R127" s="11"/>
      <c r="S127" s="41">
        <v>51829.14</v>
      </c>
      <c r="T127" s="11"/>
      <c r="U127" s="41">
        <v>56395.38</v>
      </c>
      <c r="V127" s="11"/>
      <c r="W127" s="41">
        <v>94986.54</v>
      </c>
      <c r="X127" s="11"/>
      <c r="Y127" s="41"/>
      <c r="Z127" s="19"/>
      <c r="AA127" s="41">
        <f>SUM(C127:Z127)</f>
        <v>395259.52999999997</v>
      </c>
    </row>
    <row r="128" spans="1:27" x14ac:dyDescent="0.25">
      <c r="A128" s="15" t="s">
        <v>7</v>
      </c>
      <c r="B128" s="14"/>
      <c r="C128" s="44">
        <v>1687.63</v>
      </c>
      <c r="D128" s="11"/>
      <c r="E128" s="41">
        <v>1649.68</v>
      </c>
      <c r="F128" s="11"/>
      <c r="G128" s="41">
        <v>-7712.88</v>
      </c>
      <c r="H128" s="11"/>
      <c r="I128" s="41">
        <v>-3479.8</v>
      </c>
      <c r="J128" s="11"/>
      <c r="K128" s="41">
        <v>2749.02</v>
      </c>
      <c r="L128" s="11"/>
      <c r="M128" s="41">
        <v>8076.57</v>
      </c>
      <c r="N128" s="11"/>
      <c r="O128" s="41">
        <v>4677.87</v>
      </c>
      <c r="P128" s="11"/>
      <c r="Q128" s="41">
        <v>3648.89</v>
      </c>
      <c r="R128" s="11"/>
      <c r="S128" s="41">
        <v>3048.77</v>
      </c>
      <c r="T128" s="11"/>
      <c r="U128" s="41">
        <v>3317.38</v>
      </c>
      <c r="V128" s="11"/>
      <c r="W128" s="41">
        <v>5587.44</v>
      </c>
      <c r="X128" s="11"/>
      <c r="Y128" s="41"/>
      <c r="Z128" s="19"/>
      <c r="AA128" s="41">
        <f>SUM(C128:Z128)</f>
        <v>23250.57</v>
      </c>
    </row>
    <row r="129" spans="1:27" x14ac:dyDescent="0.25">
      <c r="A129" s="37" t="s">
        <v>9</v>
      </c>
      <c r="B129" s="14"/>
      <c r="C129" s="44"/>
      <c r="D129" s="11"/>
      <c r="E129" s="41"/>
      <c r="F129" s="11"/>
      <c r="G129" s="41"/>
      <c r="H129" s="11"/>
      <c r="I129" s="41"/>
      <c r="J129" s="11"/>
      <c r="K129" s="41"/>
      <c r="L129" s="11"/>
      <c r="M129" s="41"/>
      <c r="N129" s="11"/>
      <c r="O129" s="41"/>
      <c r="P129" s="11"/>
      <c r="Q129" s="41"/>
      <c r="R129" s="11"/>
      <c r="S129" s="41"/>
      <c r="T129" s="11"/>
      <c r="U129" s="41"/>
      <c r="V129" s="11"/>
      <c r="W129" s="41"/>
      <c r="X129" s="11"/>
      <c r="Y129" s="41"/>
      <c r="Z129" s="19"/>
      <c r="AA129" s="41"/>
    </row>
    <row r="130" spans="1:27" x14ac:dyDescent="0.25">
      <c r="A130" s="14" t="s">
        <v>2</v>
      </c>
      <c r="B130" s="14"/>
      <c r="C130" s="45">
        <v>18545226.850000001</v>
      </c>
      <c r="D130" s="11"/>
      <c r="E130" s="41">
        <v>17847104.640000001</v>
      </c>
      <c r="F130" s="11"/>
      <c r="G130" s="41">
        <v>31094178.969999999</v>
      </c>
      <c r="H130" s="11"/>
      <c r="I130" s="41">
        <v>36602717.409999996</v>
      </c>
      <c r="J130" s="11"/>
      <c r="K130" s="41">
        <v>45053206.060000002</v>
      </c>
      <c r="L130" s="11"/>
      <c r="M130" s="41">
        <v>38742948.93</v>
      </c>
      <c r="N130" s="11"/>
      <c r="O130" s="41">
        <v>38061918.939999998</v>
      </c>
      <c r="P130" s="11"/>
      <c r="Q130" s="41">
        <v>30148988.289999999</v>
      </c>
      <c r="R130" s="11"/>
      <c r="S130" s="41">
        <v>31658237.469999999</v>
      </c>
      <c r="T130" s="11"/>
      <c r="U130" s="41">
        <v>24531477.280000001</v>
      </c>
      <c r="V130" s="11"/>
      <c r="W130" s="41">
        <v>19693206.190000001</v>
      </c>
      <c r="X130" s="11"/>
      <c r="Y130" s="41"/>
      <c r="Z130" s="19"/>
      <c r="AA130" s="41">
        <f t="shared" ref="AA130:AA135" si="12">SUM(C130:Z130)</f>
        <v>331979211.03000003</v>
      </c>
    </row>
    <row r="131" spans="1:27" x14ac:dyDescent="0.25">
      <c r="A131" s="14" t="s">
        <v>3</v>
      </c>
      <c r="B131" s="14"/>
      <c r="C131" s="45">
        <v>1380630.73</v>
      </c>
      <c r="D131" s="11"/>
      <c r="E131" s="41">
        <v>1841611.48</v>
      </c>
      <c r="F131" s="11"/>
      <c r="G131" s="41">
        <v>1890379.95</v>
      </c>
      <c r="H131" s="11"/>
      <c r="I131" s="41">
        <v>471028.97</v>
      </c>
      <c r="J131" s="11"/>
      <c r="K131" s="41">
        <v>1354218.73</v>
      </c>
      <c r="L131" s="11"/>
      <c r="M131" s="41">
        <v>1416686.01</v>
      </c>
      <c r="N131" s="11"/>
      <c r="O131" s="41">
        <v>813860.25</v>
      </c>
      <c r="P131" s="11"/>
      <c r="Q131" s="41">
        <v>-271832.94</v>
      </c>
      <c r="R131" s="11"/>
      <c r="S131" s="41">
        <v>1846506.7</v>
      </c>
      <c r="T131" s="11"/>
      <c r="U131" s="41">
        <v>635979.11</v>
      </c>
      <c r="V131" s="11"/>
      <c r="W131" s="41">
        <v>758642.46</v>
      </c>
      <c r="X131" s="11"/>
      <c r="Y131" s="41"/>
      <c r="Z131" s="19"/>
      <c r="AA131" s="41">
        <f t="shared" si="12"/>
        <v>12137711.449999999</v>
      </c>
    </row>
    <row r="132" spans="1:27" x14ac:dyDescent="0.25">
      <c r="A132" s="14" t="s">
        <v>4</v>
      </c>
      <c r="B132" s="14"/>
      <c r="C132" s="45">
        <v>318491.73</v>
      </c>
      <c r="D132" s="11"/>
      <c r="E132" s="41">
        <v>262900</v>
      </c>
      <c r="F132" s="11"/>
      <c r="G132" s="41">
        <v>777661.45</v>
      </c>
      <c r="H132" s="11"/>
      <c r="I132" s="41">
        <v>633879.96</v>
      </c>
      <c r="J132" s="11"/>
      <c r="K132" s="41">
        <v>492827.25</v>
      </c>
      <c r="L132" s="11"/>
      <c r="M132" s="41">
        <v>480960.25</v>
      </c>
      <c r="N132" s="11"/>
      <c r="O132" s="41">
        <v>476576.72</v>
      </c>
      <c r="P132" s="11"/>
      <c r="Q132" s="41">
        <v>412591.88</v>
      </c>
      <c r="R132" s="11"/>
      <c r="S132" s="41">
        <v>404315.75</v>
      </c>
      <c r="T132" s="11"/>
      <c r="U132" s="41">
        <v>292878.17</v>
      </c>
      <c r="V132" s="11"/>
      <c r="W132" s="41">
        <v>279488.28000000003</v>
      </c>
      <c r="X132" s="11"/>
      <c r="Y132" s="41"/>
      <c r="Z132" s="19"/>
      <c r="AA132" s="41">
        <f t="shared" si="12"/>
        <v>4832571.4399999995</v>
      </c>
    </row>
    <row r="133" spans="1:27" x14ac:dyDescent="0.25">
      <c r="A133" s="14" t="s">
        <v>5</v>
      </c>
      <c r="B133" s="14"/>
      <c r="C133" s="45">
        <v>1062139</v>
      </c>
      <c r="D133" s="11"/>
      <c r="E133" s="41">
        <v>1578711.48</v>
      </c>
      <c r="F133" s="11"/>
      <c r="G133" s="41">
        <v>1112718.5</v>
      </c>
      <c r="H133" s="11"/>
      <c r="I133" s="41">
        <v>-162850.99</v>
      </c>
      <c r="J133" s="11"/>
      <c r="K133" s="41">
        <v>861391.48</v>
      </c>
      <c r="L133" s="11"/>
      <c r="M133" s="41">
        <v>935725.76</v>
      </c>
      <c r="N133" s="11"/>
      <c r="O133" s="41">
        <v>337283.53</v>
      </c>
      <c r="P133" s="11"/>
      <c r="Q133" s="41">
        <v>-684424.82</v>
      </c>
      <c r="R133" s="11"/>
      <c r="S133" s="41">
        <v>1442190.95</v>
      </c>
      <c r="T133" s="11"/>
      <c r="U133" s="41">
        <v>343100.94</v>
      </c>
      <c r="V133" s="11"/>
      <c r="W133" s="41">
        <v>479154.18</v>
      </c>
      <c r="X133" s="11"/>
      <c r="Y133" s="41"/>
      <c r="Z133" s="19"/>
      <c r="AA133" s="41">
        <f t="shared" si="12"/>
        <v>7305140.0100000007</v>
      </c>
    </row>
    <row r="134" spans="1:27" x14ac:dyDescent="0.25">
      <c r="A134" s="14" t="s">
        <v>10</v>
      </c>
      <c r="B134" s="14"/>
      <c r="C134" s="45">
        <v>361127.26</v>
      </c>
      <c r="D134" s="11"/>
      <c r="E134" s="41">
        <v>536761.9</v>
      </c>
      <c r="F134" s="11"/>
      <c r="G134" s="41">
        <v>378324.29</v>
      </c>
      <c r="H134" s="11"/>
      <c r="I134" s="41">
        <v>-55369.34</v>
      </c>
      <c r="J134" s="11"/>
      <c r="K134" s="41">
        <v>292873.09999999998</v>
      </c>
      <c r="L134" s="11"/>
      <c r="M134" s="41">
        <v>318146.76</v>
      </c>
      <c r="N134" s="11"/>
      <c r="O134" s="41">
        <v>114676.4</v>
      </c>
      <c r="P134" s="11"/>
      <c r="Q134" s="41">
        <v>-232704.44</v>
      </c>
      <c r="R134" s="11"/>
      <c r="S134" s="41">
        <v>490344.92</v>
      </c>
      <c r="T134" s="11"/>
      <c r="U134" s="41">
        <v>116654.32</v>
      </c>
      <c r="V134" s="11"/>
      <c r="W134" s="41">
        <v>162912.42000000001</v>
      </c>
      <c r="X134" s="11"/>
      <c r="Y134" s="41"/>
      <c r="Z134" s="19"/>
      <c r="AA134" s="41">
        <f t="shared" si="12"/>
        <v>2483747.59</v>
      </c>
    </row>
    <row r="135" spans="1:27" x14ac:dyDescent="0.25">
      <c r="A135" s="15" t="s">
        <v>7</v>
      </c>
      <c r="B135" s="14"/>
      <c r="C135" s="45">
        <v>21242.78</v>
      </c>
      <c r="D135" s="11"/>
      <c r="E135" s="41">
        <v>31574.23</v>
      </c>
      <c r="F135" s="11"/>
      <c r="G135" s="41">
        <v>22254.37</v>
      </c>
      <c r="H135" s="11"/>
      <c r="I135" s="41">
        <v>-3257.02</v>
      </c>
      <c r="J135" s="11"/>
      <c r="K135" s="41">
        <v>17227.830000000002</v>
      </c>
      <c r="L135" s="11"/>
      <c r="M135" s="41">
        <v>18714.52</v>
      </c>
      <c r="N135" s="11"/>
      <c r="O135" s="41">
        <v>6745.67</v>
      </c>
      <c r="P135" s="11"/>
      <c r="Q135" s="41">
        <v>-13688.5</v>
      </c>
      <c r="R135" s="11"/>
      <c r="S135" s="41">
        <v>28843.82</v>
      </c>
      <c r="T135" s="11"/>
      <c r="U135" s="41">
        <v>6862.02</v>
      </c>
      <c r="V135" s="11"/>
      <c r="W135" s="41">
        <v>9583.08</v>
      </c>
      <c r="X135" s="11"/>
      <c r="Y135" s="41"/>
      <c r="Z135" s="19"/>
      <c r="AA135" s="41">
        <f t="shared" si="12"/>
        <v>146102.79999999996</v>
      </c>
    </row>
    <row r="136" spans="1:27" x14ac:dyDescent="0.25">
      <c r="A136" s="15"/>
      <c r="B136" s="14"/>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9"/>
      <c r="AA136" s="11"/>
    </row>
    <row r="137" spans="1:27" x14ac:dyDescent="0.25">
      <c r="B137" s="14"/>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9"/>
      <c r="AA137" s="11"/>
    </row>
    <row r="138" spans="1:27" x14ac:dyDescent="0.25">
      <c r="A138" s="10" t="s">
        <v>14</v>
      </c>
      <c r="B138" s="14"/>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9"/>
      <c r="AA138" s="11"/>
    </row>
    <row r="139" spans="1:27" x14ac:dyDescent="0.25">
      <c r="A139" s="37" t="s">
        <v>1</v>
      </c>
      <c r="B139" s="14"/>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9"/>
      <c r="AA139" s="11"/>
    </row>
    <row r="140" spans="1:27" x14ac:dyDescent="0.25">
      <c r="A140" s="14" t="s">
        <v>2</v>
      </c>
      <c r="B140" s="14"/>
      <c r="C140" s="11">
        <v>127637627.05</v>
      </c>
      <c r="D140" s="11"/>
      <c r="E140" s="11">
        <v>134663277.31</v>
      </c>
      <c r="F140" s="11"/>
      <c r="G140" s="11">
        <v>256391924.83000001</v>
      </c>
      <c r="H140" s="11"/>
      <c r="I140" s="11">
        <v>328423199.62</v>
      </c>
      <c r="J140" s="11"/>
      <c r="K140" s="11">
        <v>384083609.58999997</v>
      </c>
      <c r="L140" s="11"/>
      <c r="M140" s="41">
        <v>394378355.94</v>
      </c>
      <c r="N140" s="11"/>
      <c r="O140" s="11">
        <v>373007111.74000001</v>
      </c>
      <c r="P140" s="11"/>
      <c r="Q140" s="41">
        <v>276010980.80000001</v>
      </c>
      <c r="R140" s="11"/>
      <c r="S140" s="41">
        <v>333189800.20999998</v>
      </c>
      <c r="T140" s="11"/>
      <c r="U140" s="41">
        <v>272312468.87</v>
      </c>
      <c r="V140" s="11"/>
      <c r="W140" s="11">
        <v>244656109.44999999</v>
      </c>
      <c r="X140" s="11"/>
      <c r="Y140" s="41"/>
      <c r="Z140" s="19"/>
      <c r="AA140" s="11">
        <f t="shared" ref="AA140:AA145" si="13">SUM(C140:Z140)</f>
        <v>3124754465.4099998</v>
      </c>
    </row>
    <row r="141" spans="1:27" x14ac:dyDescent="0.25">
      <c r="A141" s="14" t="s">
        <v>3</v>
      </c>
      <c r="B141" s="14"/>
      <c r="C141" s="11">
        <v>17271969.649999999</v>
      </c>
      <c r="D141" s="11"/>
      <c r="E141" s="11">
        <v>9373816.3000000007</v>
      </c>
      <c r="F141" s="11"/>
      <c r="G141" s="11">
        <v>30209370.600000001</v>
      </c>
      <c r="H141" s="11"/>
      <c r="I141" s="11">
        <v>29140401.920000002</v>
      </c>
      <c r="J141" s="11"/>
      <c r="K141" s="11">
        <v>19062649.559999999</v>
      </c>
      <c r="L141" s="11"/>
      <c r="M141" s="41">
        <v>46434655.670000002</v>
      </c>
      <c r="N141" s="11"/>
      <c r="O141" s="11">
        <v>55007207.120000005</v>
      </c>
      <c r="P141" s="11"/>
      <c r="Q141" s="41">
        <v>24713502.280000001</v>
      </c>
      <c r="R141" s="11"/>
      <c r="S141" s="41">
        <v>32225989.920000002</v>
      </c>
      <c r="T141" s="11"/>
      <c r="U141" s="41">
        <v>32425452.559999999</v>
      </c>
      <c r="V141" s="11"/>
      <c r="W141" s="11">
        <v>31384840.510000002</v>
      </c>
      <c r="X141" s="11"/>
      <c r="Y141" s="41"/>
      <c r="Z141" s="19"/>
      <c r="AA141" s="11">
        <f t="shared" si="13"/>
        <v>327249856.08999997</v>
      </c>
    </row>
    <row r="142" spans="1:27" x14ac:dyDescent="0.25">
      <c r="A142" s="14" t="s">
        <v>4</v>
      </c>
      <c r="B142" s="14"/>
      <c r="C142" s="11">
        <v>3612881.45</v>
      </c>
      <c r="D142" s="11"/>
      <c r="E142" s="11">
        <v>3848667.14</v>
      </c>
      <c r="F142" s="11"/>
      <c r="G142" s="11">
        <v>11081270.92</v>
      </c>
      <c r="H142" s="11"/>
      <c r="I142" s="11">
        <v>10966246.560000001</v>
      </c>
      <c r="J142" s="11"/>
      <c r="K142" s="11">
        <v>10666474.08</v>
      </c>
      <c r="L142" s="11"/>
      <c r="M142" s="41">
        <v>7247012.5199999996</v>
      </c>
      <c r="N142" s="11"/>
      <c r="O142" s="11">
        <v>15450482.560000001</v>
      </c>
      <c r="P142" s="11"/>
      <c r="Q142" s="41">
        <v>6982287.6100000003</v>
      </c>
      <c r="R142" s="11"/>
      <c r="S142" s="41">
        <v>7871699.1799999997</v>
      </c>
      <c r="T142" s="11"/>
      <c r="U142" s="41">
        <v>7010080.1699999999</v>
      </c>
      <c r="V142" s="11"/>
      <c r="W142" s="11">
        <v>8543591.1699999999</v>
      </c>
      <c r="X142" s="11"/>
      <c r="Y142" s="41"/>
      <c r="Z142" s="19"/>
      <c r="AA142" s="11">
        <f t="shared" si="13"/>
        <v>93280693.360000014</v>
      </c>
    </row>
    <row r="143" spans="1:27" x14ac:dyDescent="0.25">
      <c r="A143" s="14" t="s">
        <v>5</v>
      </c>
      <c r="B143" s="14"/>
      <c r="C143" s="11">
        <v>13659088.200000001</v>
      </c>
      <c r="D143" s="11"/>
      <c r="E143" s="11">
        <v>5525149.1600000001</v>
      </c>
      <c r="F143" s="11"/>
      <c r="G143" s="11">
        <v>19128099.68</v>
      </c>
      <c r="H143" s="11"/>
      <c r="I143" s="11">
        <v>18174155.359999999</v>
      </c>
      <c r="J143" s="11"/>
      <c r="K143" s="11">
        <v>8396175.4800000004</v>
      </c>
      <c r="L143" s="11"/>
      <c r="M143" s="41">
        <v>39187643.149999999</v>
      </c>
      <c r="N143" s="11"/>
      <c r="O143" s="11">
        <v>39556724.560000002</v>
      </c>
      <c r="P143" s="11"/>
      <c r="Q143" s="41">
        <v>17731214.670000002</v>
      </c>
      <c r="R143" s="11"/>
      <c r="S143" s="41">
        <v>24354290.739999998</v>
      </c>
      <c r="T143" s="11"/>
      <c r="U143" s="41">
        <v>25415372.390000001</v>
      </c>
      <c r="V143" s="11"/>
      <c r="W143" s="11">
        <v>22841249.34</v>
      </c>
      <c r="X143" s="11"/>
      <c r="Y143" s="41"/>
      <c r="Z143" s="19"/>
      <c r="AA143" s="11">
        <f t="shared" si="13"/>
        <v>233969162.72999999</v>
      </c>
    </row>
    <row r="144" spans="1:27" x14ac:dyDescent="0.25">
      <c r="A144" s="14" t="s">
        <v>6</v>
      </c>
      <c r="B144" s="14"/>
      <c r="C144" s="11">
        <v>4644089.99</v>
      </c>
      <c r="D144" s="11"/>
      <c r="E144" s="11">
        <v>1878550.72</v>
      </c>
      <c r="F144" s="11"/>
      <c r="G144" s="11">
        <v>6503553.8899999997</v>
      </c>
      <c r="H144" s="11"/>
      <c r="I144" s="11">
        <v>6179212.8199999994</v>
      </c>
      <c r="J144" s="11"/>
      <c r="K144" s="11">
        <v>2854699.67</v>
      </c>
      <c r="L144" s="11"/>
      <c r="M144" s="41">
        <v>13323798.67</v>
      </c>
      <c r="N144" s="11"/>
      <c r="O144" s="11">
        <v>13449286.35</v>
      </c>
      <c r="P144" s="11"/>
      <c r="Q144" s="41">
        <v>6028612.9900000002</v>
      </c>
      <c r="R144" s="11"/>
      <c r="S144" s="41">
        <v>8280458.8600000003</v>
      </c>
      <c r="T144" s="11"/>
      <c r="U144" s="41">
        <v>8641226.6199999992</v>
      </c>
      <c r="V144" s="11"/>
      <c r="W144" s="11">
        <v>7766024.7800000003</v>
      </c>
      <c r="X144" s="11"/>
      <c r="Y144" s="41"/>
      <c r="Z144" s="19"/>
      <c r="AA144" s="11">
        <f t="shared" si="13"/>
        <v>79549515.359999999</v>
      </c>
    </row>
    <row r="145" spans="1:27" x14ac:dyDescent="0.25">
      <c r="A145" s="15" t="s">
        <v>7</v>
      </c>
      <c r="B145" s="14"/>
      <c r="C145" s="11">
        <v>273181.76</v>
      </c>
      <c r="D145" s="11"/>
      <c r="E145" s="11">
        <v>110502.98999999999</v>
      </c>
      <c r="F145" s="11"/>
      <c r="G145" s="11">
        <v>382561.99</v>
      </c>
      <c r="H145" s="11"/>
      <c r="I145" s="11">
        <v>363483.11</v>
      </c>
      <c r="J145" s="11"/>
      <c r="K145" s="11">
        <v>167923.50999999998</v>
      </c>
      <c r="L145" s="11"/>
      <c r="M145" s="41">
        <v>783752.86</v>
      </c>
      <c r="N145" s="11"/>
      <c r="O145" s="11">
        <v>791134.49</v>
      </c>
      <c r="P145" s="11"/>
      <c r="Q145" s="41">
        <v>354624.3</v>
      </c>
      <c r="R145" s="11"/>
      <c r="S145" s="41">
        <v>487085.82</v>
      </c>
      <c r="T145" s="11"/>
      <c r="U145" s="41">
        <v>508307.45</v>
      </c>
      <c r="V145" s="11"/>
      <c r="W145" s="11">
        <v>456824.99</v>
      </c>
      <c r="X145" s="11"/>
      <c r="Y145" s="41"/>
      <c r="Z145" s="19"/>
      <c r="AA145" s="11">
        <f t="shared" si="13"/>
        <v>4679383.2699999996</v>
      </c>
    </row>
    <row r="146" spans="1:27" x14ac:dyDescent="0.25">
      <c r="A146" s="37" t="s">
        <v>8</v>
      </c>
      <c r="B146" s="14"/>
      <c r="C146" s="11"/>
      <c r="D146" s="11"/>
      <c r="E146" s="11"/>
      <c r="F146" s="11"/>
      <c r="G146" s="11"/>
      <c r="H146" s="11"/>
      <c r="I146" s="11"/>
      <c r="J146" s="11"/>
      <c r="K146" s="11"/>
      <c r="L146" s="11"/>
      <c r="M146" s="41"/>
      <c r="N146" s="11"/>
      <c r="O146" s="11"/>
      <c r="P146" s="11"/>
      <c r="Q146" s="41"/>
      <c r="R146" s="11"/>
      <c r="S146" s="41"/>
      <c r="T146" s="11"/>
      <c r="U146" s="41"/>
      <c r="V146" s="11"/>
      <c r="W146" s="11"/>
      <c r="X146" s="11"/>
      <c r="Y146" s="41"/>
      <c r="Z146" s="19"/>
      <c r="AA146" s="11"/>
    </row>
    <row r="147" spans="1:27" x14ac:dyDescent="0.25">
      <c r="A147" s="14" t="s">
        <v>2</v>
      </c>
      <c r="B147" s="14"/>
      <c r="C147" s="11">
        <v>1254906.25</v>
      </c>
      <c r="D147" s="11"/>
      <c r="E147" s="11">
        <v>1242897.75</v>
      </c>
      <c r="F147" s="11"/>
      <c r="G147" s="11">
        <v>3139497.25</v>
      </c>
      <c r="H147" s="11"/>
      <c r="I147" s="11">
        <v>3389674.5</v>
      </c>
      <c r="J147" s="11"/>
      <c r="K147" s="11">
        <v>2189821.5</v>
      </c>
      <c r="L147" s="11"/>
      <c r="M147" s="41">
        <v>2563529.5</v>
      </c>
      <c r="N147" s="11"/>
      <c r="O147" s="11">
        <v>2295942.25</v>
      </c>
      <c r="P147" s="11"/>
      <c r="Q147" s="41">
        <v>1432112.5</v>
      </c>
      <c r="R147" s="11"/>
      <c r="S147" s="41">
        <v>2257364.5</v>
      </c>
      <c r="T147" s="11"/>
      <c r="U147" s="41">
        <v>2672368.75</v>
      </c>
      <c r="V147" s="11"/>
      <c r="W147" s="11">
        <v>1622647.5</v>
      </c>
      <c r="X147" s="11"/>
      <c r="Y147" s="41"/>
      <c r="Z147" s="19"/>
      <c r="AA147" s="11">
        <f>SUM(C147:Z147)</f>
        <v>24060762.25</v>
      </c>
    </row>
    <row r="148" spans="1:27" x14ac:dyDescent="0.25">
      <c r="A148" s="14" t="s">
        <v>5</v>
      </c>
      <c r="B148" s="14"/>
      <c r="C148" s="41">
        <v>291042.06</v>
      </c>
      <c r="D148" s="11"/>
      <c r="E148" s="11">
        <v>182672.25</v>
      </c>
      <c r="F148" s="11"/>
      <c r="G148" s="11">
        <v>266399.5</v>
      </c>
      <c r="H148" s="11"/>
      <c r="I148" s="11">
        <v>37196.5</v>
      </c>
      <c r="J148" s="11"/>
      <c r="K148" s="11">
        <v>13255.25</v>
      </c>
      <c r="L148" s="11"/>
      <c r="M148" s="41">
        <v>-5538</v>
      </c>
      <c r="N148" s="11"/>
      <c r="O148" s="11">
        <v>309284.84000000003</v>
      </c>
      <c r="P148" s="11"/>
      <c r="Q148" s="41">
        <v>90308.75</v>
      </c>
      <c r="R148" s="11"/>
      <c r="S148" s="41">
        <v>180705.25</v>
      </c>
      <c r="T148" s="11"/>
      <c r="U148" s="41">
        <v>259938.75</v>
      </c>
      <c r="V148" s="11"/>
      <c r="W148" s="11">
        <v>192306</v>
      </c>
      <c r="X148" s="11"/>
      <c r="Y148" s="41"/>
      <c r="Z148" s="19"/>
      <c r="AA148" s="41">
        <f>SUM(C148:Z148)</f>
        <v>1817571.1500000001</v>
      </c>
    </row>
    <row r="149" spans="1:27" x14ac:dyDescent="0.25">
      <c r="A149" s="14" t="s">
        <v>10</v>
      </c>
      <c r="B149" s="14"/>
      <c r="C149" s="41">
        <v>98954.3</v>
      </c>
      <c r="D149" s="11"/>
      <c r="E149" s="11">
        <v>62108.57</v>
      </c>
      <c r="F149" s="11"/>
      <c r="G149" s="11">
        <v>90575.83</v>
      </c>
      <c r="H149" s="11"/>
      <c r="I149" s="11">
        <v>12646.81</v>
      </c>
      <c r="J149" s="11"/>
      <c r="K149" s="11">
        <v>4506.79</v>
      </c>
      <c r="L149" s="11"/>
      <c r="M149" s="41">
        <v>-1882.92</v>
      </c>
      <c r="N149" s="11"/>
      <c r="O149" s="11">
        <v>105156.85</v>
      </c>
      <c r="P149" s="11"/>
      <c r="Q149" s="41">
        <v>30704.98</v>
      </c>
      <c r="R149" s="11"/>
      <c r="S149" s="41">
        <v>61439.79</v>
      </c>
      <c r="T149" s="11"/>
      <c r="U149" s="41">
        <v>88379.18</v>
      </c>
      <c r="V149" s="11"/>
      <c r="W149" s="11">
        <v>65384.04</v>
      </c>
      <c r="X149" s="11"/>
      <c r="Y149" s="41"/>
      <c r="Z149" s="19"/>
      <c r="AA149" s="41">
        <f>SUM(C149:Z149)</f>
        <v>617974.22</v>
      </c>
    </row>
    <row r="150" spans="1:27" x14ac:dyDescent="0.25">
      <c r="A150" s="15" t="s">
        <v>7</v>
      </c>
      <c r="B150" s="14"/>
      <c r="C150" s="41">
        <v>5820.84</v>
      </c>
      <c r="D150" s="11"/>
      <c r="E150" s="11">
        <v>3653.45</v>
      </c>
      <c r="F150" s="11"/>
      <c r="G150" s="11">
        <v>5327.99</v>
      </c>
      <c r="H150" s="11"/>
      <c r="I150" s="11">
        <v>743.93</v>
      </c>
      <c r="J150" s="11"/>
      <c r="K150" s="11">
        <v>265.11</v>
      </c>
      <c r="L150" s="11"/>
      <c r="M150" s="41">
        <v>-110.76</v>
      </c>
      <c r="N150" s="11"/>
      <c r="O150" s="11">
        <v>6185.7</v>
      </c>
      <c r="P150" s="11"/>
      <c r="Q150" s="41">
        <v>1806.18</v>
      </c>
      <c r="R150" s="11"/>
      <c r="S150" s="41">
        <v>3614.11</v>
      </c>
      <c r="T150" s="11"/>
      <c r="U150" s="41">
        <v>5198.78</v>
      </c>
      <c r="V150" s="11"/>
      <c r="W150" s="11">
        <v>3846.12</v>
      </c>
      <c r="X150" s="11"/>
      <c r="Y150" s="41"/>
      <c r="Z150" s="19"/>
      <c r="AA150" s="41">
        <f>SUM(C150:Z150)</f>
        <v>36351.450000000004</v>
      </c>
    </row>
    <row r="151" spans="1:27" x14ac:dyDescent="0.25">
      <c r="A151" s="37" t="s">
        <v>9</v>
      </c>
      <c r="B151" s="14"/>
      <c r="C151" s="11"/>
      <c r="D151" s="11"/>
      <c r="E151" s="11"/>
      <c r="F151" s="11"/>
      <c r="G151" s="11"/>
      <c r="H151" s="11"/>
      <c r="I151" s="11"/>
      <c r="J151" s="11"/>
      <c r="K151" s="11"/>
      <c r="L151" s="11"/>
      <c r="M151" s="41"/>
      <c r="N151" s="11"/>
      <c r="O151" s="11"/>
      <c r="P151" s="11"/>
      <c r="Q151" s="41"/>
      <c r="R151" s="11"/>
      <c r="S151" s="41"/>
      <c r="T151" s="11"/>
      <c r="U151" s="41"/>
      <c r="V151" s="11"/>
      <c r="W151" s="11"/>
      <c r="X151" s="11"/>
      <c r="Y151" s="41"/>
      <c r="Z151" s="19"/>
      <c r="AA151" s="11"/>
    </row>
    <row r="152" spans="1:27" x14ac:dyDescent="0.25">
      <c r="A152" s="14" t="s">
        <v>2</v>
      </c>
      <c r="B152" s="14"/>
      <c r="C152" s="11">
        <v>126382720.8</v>
      </c>
      <c r="D152" s="11"/>
      <c r="E152" s="11">
        <v>133420379.56</v>
      </c>
      <c r="F152" s="11"/>
      <c r="G152" s="11">
        <v>253252427.58000001</v>
      </c>
      <c r="H152" s="11"/>
      <c r="I152" s="11">
        <v>325033525.12</v>
      </c>
      <c r="J152" s="11"/>
      <c r="K152" s="11">
        <v>381893788.08999997</v>
      </c>
      <c r="L152" s="11"/>
      <c r="M152" s="41">
        <v>391814826.44</v>
      </c>
      <c r="N152" s="11"/>
      <c r="O152" s="11">
        <v>370711169.49000001</v>
      </c>
      <c r="P152" s="11"/>
      <c r="Q152" s="41">
        <v>274578868.30000001</v>
      </c>
      <c r="R152" s="11"/>
      <c r="S152" s="41">
        <v>330932435.70999998</v>
      </c>
      <c r="T152" s="11"/>
      <c r="U152" s="41">
        <v>269640100.12</v>
      </c>
      <c r="V152" s="11"/>
      <c r="W152" s="11">
        <v>243033461.94999999</v>
      </c>
      <c r="X152" s="11"/>
      <c r="Y152" s="41"/>
      <c r="Z152" s="19"/>
      <c r="AA152" s="11">
        <f t="shared" ref="AA152:AA157" si="14">SUM(C152:Z152)</f>
        <v>3100693703.1599998</v>
      </c>
    </row>
    <row r="153" spans="1:27" x14ac:dyDescent="0.25">
      <c r="A153" s="14" t="s">
        <v>3</v>
      </c>
      <c r="B153" s="14"/>
      <c r="C153" s="11">
        <v>16980927.59</v>
      </c>
      <c r="D153" s="11"/>
      <c r="E153" s="11">
        <v>9191144.0500000007</v>
      </c>
      <c r="F153" s="11"/>
      <c r="G153" s="11">
        <v>29942971.100000001</v>
      </c>
      <c r="H153" s="11"/>
      <c r="I153" s="11">
        <v>29103205.420000002</v>
      </c>
      <c r="J153" s="11"/>
      <c r="K153" s="11">
        <v>19049394.309999999</v>
      </c>
      <c r="L153" s="11"/>
      <c r="M153" s="41">
        <v>46440193.670000002</v>
      </c>
      <c r="N153" s="11"/>
      <c r="O153" s="11">
        <v>54697922.280000001</v>
      </c>
      <c r="P153" s="11"/>
      <c r="Q153" s="41">
        <v>24623193.530000001</v>
      </c>
      <c r="R153" s="11"/>
      <c r="S153" s="41">
        <v>32045284.670000002</v>
      </c>
      <c r="T153" s="11"/>
      <c r="U153" s="41">
        <v>32165513.809999999</v>
      </c>
      <c r="V153" s="11"/>
      <c r="W153" s="11">
        <v>31192534.510000002</v>
      </c>
      <c r="X153" s="11"/>
      <c r="Y153" s="41"/>
      <c r="Z153" s="19"/>
      <c r="AA153" s="11">
        <f t="shared" si="14"/>
        <v>325432284.94</v>
      </c>
    </row>
    <row r="154" spans="1:27" x14ac:dyDescent="0.25">
      <c r="A154" s="14" t="s">
        <v>4</v>
      </c>
      <c r="B154" s="14"/>
      <c r="C154" s="11">
        <v>3612881.45</v>
      </c>
      <c r="D154" s="11"/>
      <c r="E154" s="11">
        <v>3848667.14</v>
      </c>
      <c r="F154" s="11"/>
      <c r="G154" s="11">
        <v>11081270.92</v>
      </c>
      <c r="H154" s="11"/>
      <c r="I154" s="11">
        <v>10966246.560000001</v>
      </c>
      <c r="J154" s="11"/>
      <c r="K154" s="11">
        <v>10666474.08</v>
      </c>
      <c r="L154" s="11"/>
      <c r="M154" s="41">
        <v>7247012.5199999996</v>
      </c>
      <c r="N154" s="11"/>
      <c r="O154" s="11">
        <v>15450482.560000001</v>
      </c>
      <c r="P154" s="11"/>
      <c r="Q154" s="41">
        <v>6982287.6100000003</v>
      </c>
      <c r="R154" s="11"/>
      <c r="S154" s="41">
        <v>7871699.1799999997</v>
      </c>
      <c r="T154" s="11"/>
      <c r="U154" s="41">
        <v>7010080.1699999999</v>
      </c>
      <c r="V154" s="11"/>
      <c r="W154" s="11">
        <v>8543591.1699999999</v>
      </c>
      <c r="X154" s="11"/>
      <c r="Y154" s="41"/>
      <c r="Z154" s="19"/>
      <c r="AA154" s="11">
        <f t="shared" si="14"/>
        <v>93280693.360000014</v>
      </c>
    </row>
    <row r="155" spans="1:27" x14ac:dyDescent="0.25">
      <c r="A155" s="14" t="s">
        <v>5</v>
      </c>
      <c r="B155" s="14"/>
      <c r="C155" s="11">
        <v>13368046.140000001</v>
      </c>
      <c r="D155" s="11"/>
      <c r="E155" s="11">
        <v>5342476.91</v>
      </c>
      <c r="F155" s="11"/>
      <c r="G155" s="11">
        <v>18861700.18</v>
      </c>
      <c r="H155" s="11"/>
      <c r="I155" s="11">
        <v>18136958.859999999</v>
      </c>
      <c r="J155" s="11"/>
      <c r="K155" s="11">
        <v>8382920.2300000004</v>
      </c>
      <c r="L155" s="11"/>
      <c r="M155" s="41">
        <v>39193181.149999999</v>
      </c>
      <c r="N155" s="11"/>
      <c r="O155" s="11">
        <v>39247439.719999999</v>
      </c>
      <c r="P155" s="11"/>
      <c r="Q155" s="41">
        <v>17640905.920000002</v>
      </c>
      <c r="R155" s="11"/>
      <c r="S155" s="41">
        <v>24173585.489999998</v>
      </c>
      <c r="T155" s="11"/>
      <c r="U155" s="41">
        <v>25155433.640000001</v>
      </c>
      <c r="V155" s="11"/>
      <c r="W155" s="11">
        <v>22648943.34</v>
      </c>
      <c r="X155" s="11"/>
      <c r="Y155" s="41"/>
      <c r="Z155" s="19"/>
      <c r="AA155" s="11">
        <f t="shared" si="14"/>
        <v>232151591.58000001</v>
      </c>
    </row>
    <row r="156" spans="1:27" x14ac:dyDescent="0.25">
      <c r="A156" s="14" t="s">
        <v>10</v>
      </c>
      <c r="B156" s="14"/>
      <c r="C156" s="11">
        <v>4545135.6900000004</v>
      </c>
      <c r="D156" s="11"/>
      <c r="E156" s="11">
        <v>1816442.15</v>
      </c>
      <c r="F156" s="11"/>
      <c r="G156" s="11">
        <v>6412978.0599999996</v>
      </c>
      <c r="H156" s="11"/>
      <c r="I156" s="11">
        <v>6166566.0099999998</v>
      </c>
      <c r="J156" s="11"/>
      <c r="K156" s="11">
        <v>2850192.88</v>
      </c>
      <c r="L156" s="11"/>
      <c r="M156" s="41">
        <v>13325681.59</v>
      </c>
      <c r="N156" s="11"/>
      <c r="O156" s="11">
        <v>13344129.5</v>
      </c>
      <c r="P156" s="11"/>
      <c r="Q156" s="41">
        <v>5997908.0099999998</v>
      </c>
      <c r="R156" s="11"/>
      <c r="S156" s="41">
        <v>8219019.0700000003</v>
      </c>
      <c r="T156" s="11"/>
      <c r="U156" s="41">
        <v>8552847.4399999995</v>
      </c>
      <c r="V156" s="11"/>
      <c r="W156" s="11">
        <v>7700640.7400000002</v>
      </c>
      <c r="X156" s="11"/>
      <c r="Y156" s="41"/>
      <c r="Z156" s="19"/>
      <c r="AA156" s="11">
        <f t="shared" si="14"/>
        <v>78931541.139999986</v>
      </c>
    </row>
    <row r="157" spans="1:27" x14ac:dyDescent="0.25">
      <c r="A157" s="15" t="s">
        <v>7</v>
      </c>
      <c r="B157" s="14"/>
      <c r="C157" s="11">
        <v>267360.92</v>
      </c>
      <c r="D157" s="11"/>
      <c r="E157" s="11">
        <v>106849.54</v>
      </c>
      <c r="F157" s="11"/>
      <c r="G157" s="11">
        <v>377234</v>
      </c>
      <c r="H157" s="11"/>
      <c r="I157" s="11">
        <v>362739.18</v>
      </c>
      <c r="J157" s="11"/>
      <c r="K157" s="11">
        <v>167658.4</v>
      </c>
      <c r="L157" s="11"/>
      <c r="M157" s="41">
        <v>783863.62</v>
      </c>
      <c r="N157" s="11"/>
      <c r="O157" s="11">
        <v>784948.79</v>
      </c>
      <c r="P157" s="11"/>
      <c r="Q157" s="41">
        <v>352818.12</v>
      </c>
      <c r="R157" s="11"/>
      <c r="S157" s="41">
        <v>483471.71</v>
      </c>
      <c r="T157" s="11"/>
      <c r="U157" s="41">
        <v>503108.67</v>
      </c>
      <c r="V157" s="11"/>
      <c r="W157" s="11">
        <v>452978.87</v>
      </c>
      <c r="X157" s="11"/>
      <c r="Y157" s="41"/>
      <c r="Z157" s="19"/>
      <c r="AA157" s="11">
        <f t="shared" si="14"/>
        <v>4643031.8199999994</v>
      </c>
    </row>
    <row r="158" spans="1:27" x14ac:dyDescent="0.25">
      <c r="A158" s="15"/>
      <c r="B158" s="14"/>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9"/>
      <c r="AA158" s="11"/>
    </row>
    <row r="159" spans="1:27" x14ac:dyDescent="0.25">
      <c r="B159" s="14"/>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9"/>
      <c r="AA159" s="11"/>
    </row>
    <row r="160" spans="1:27" x14ac:dyDescent="0.25">
      <c r="A160" s="10" t="s">
        <v>18</v>
      </c>
      <c r="B160" s="14"/>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9"/>
      <c r="AA160" s="11"/>
    </row>
    <row r="161" spans="1:27" x14ac:dyDescent="0.25">
      <c r="A161" s="37" t="s">
        <v>1</v>
      </c>
      <c r="B161" s="14"/>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9"/>
      <c r="AA161" s="11"/>
    </row>
    <row r="162" spans="1:27" x14ac:dyDescent="0.25">
      <c r="A162" s="14" t="s">
        <v>2</v>
      </c>
      <c r="B162" s="14"/>
      <c r="C162" s="41">
        <v>257086.05</v>
      </c>
      <c r="D162" s="11"/>
      <c r="E162" s="41">
        <v>550944.17000000004</v>
      </c>
      <c r="F162" s="11"/>
      <c r="G162" s="41">
        <v>1316926.01</v>
      </c>
      <c r="H162" s="11"/>
      <c r="I162" s="41">
        <v>1546777.8</v>
      </c>
      <c r="J162" s="11"/>
      <c r="K162" s="41">
        <v>1928955.97</v>
      </c>
      <c r="L162" s="11"/>
      <c r="M162" s="11">
        <v>1459867.95</v>
      </c>
      <c r="N162" s="11"/>
      <c r="O162" s="41">
        <v>1124494.25</v>
      </c>
      <c r="P162" s="11"/>
      <c r="Q162" s="41">
        <v>560181.71</v>
      </c>
      <c r="R162" s="11"/>
      <c r="S162" s="41">
        <v>890390.29</v>
      </c>
      <c r="T162" s="11"/>
      <c r="U162" s="41">
        <v>519564.07</v>
      </c>
      <c r="V162" s="11"/>
      <c r="W162" s="41">
        <v>437001.92</v>
      </c>
      <c r="X162" s="11"/>
      <c r="Y162" s="41"/>
      <c r="Z162" s="19"/>
      <c r="AA162" s="11">
        <f t="shared" ref="AA162:AA167" si="15">SUM(C162:Z162)</f>
        <v>10592190.189999999</v>
      </c>
    </row>
    <row r="163" spans="1:27" x14ac:dyDescent="0.25">
      <c r="A163" s="14" t="s">
        <v>3</v>
      </c>
      <c r="B163" s="14"/>
      <c r="C163" s="41">
        <v>843.84</v>
      </c>
      <c r="D163" s="11"/>
      <c r="E163" s="41">
        <v>49692.480000000003</v>
      </c>
      <c r="F163" s="11"/>
      <c r="G163" s="41">
        <v>93332.57</v>
      </c>
      <c r="H163" s="11"/>
      <c r="I163" s="41">
        <v>188290.88</v>
      </c>
      <c r="J163" s="11"/>
      <c r="K163" s="41">
        <v>125165.07</v>
      </c>
      <c r="L163" s="11"/>
      <c r="M163" s="11">
        <v>350184.27</v>
      </c>
      <c r="N163" s="11"/>
      <c r="O163" s="41">
        <v>-37437.440000000002</v>
      </c>
      <c r="P163" s="11"/>
      <c r="Q163" s="41">
        <v>116917.34</v>
      </c>
      <c r="R163" s="11"/>
      <c r="S163" s="41">
        <v>794.58</v>
      </c>
      <c r="T163" s="11"/>
      <c r="U163" s="41">
        <v>66813.84</v>
      </c>
      <c r="V163" s="11"/>
      <c r="W163" s="41">
        <v>65474.15</v>
      </c>
      <c r="X163" s="11"/>
      <c r="Y163" s="41"/>
      <c r="Z163" s="19"/>
      <c r="AA163" s="11">
        <f t="shared" si="15"/>
        <v>1020071.5800000001</v>
      </c>
    </row>
    <row r="164" spans="1:27" x14ac:dyDescent="0.25">
      <c r="A164" s="14" t="s">
        <v>4</v>
      </c>
      <c r="B164" s="14"/>
      <c r="C164" s="41">
        <v>0</v>
      </c>
      <c r="D164" s="11"/>
      <c r="E164" s="41">
        <v>0</v>
      </c>
      <c r="F164" s="11"/>
      <c r="G164" s="41">
        <v>0</v>
      </c>
      <c r="H164" s="11"/>
      <c r="I164" s="41">
        <v>0</v>
      </c>
      <c r="J164" s="11"/>
      <c r="K164" s="41">
        <v>0</v>
      </c>
      <c r="L164" s="11"/>
      <c r="M164" s="11">
        <v>0</v>
      </c>
      <c r="N164" s="11"/>
      <c r="O164" s="41">
        <v>0</v>
      </c>
      <c r="P164" s="11"/>
      <c r="Q164" s="41">
        <v>0</v>
      </c>
      <c r="R164" s="11"/>
      <c r="S164" s="41">
        <v>0</v>
      </c>
      <c r="T164" s="11"/>
      <c r="U164" s="41">
        <v>0</v>
      </c>
      <c r="V164" s="11"/>
      <c r="W164" s="41">
        <v>0</v>
      </c>
      <c r="X164" s="11"/>
      <c r="Y164" s="41"/>
      <c r="Z164" s="19"/>
      <c r="AA164" s="11">
        <f t="shared" si="15"/>
        <v>0</v>
      </c>
    </row>
    <row r="165" spans="1:27" x14ac:dyDescent="0.25">
      <c r="A165" s="14" t="s">
        <v>5</v>
      </c>
      <c r="B165" s="14"/>
      <c r="C165" s="41">
        <v>843.84</v>
      </c>
      <c r="D165" s="11"/>
      <c r="E165" s="41">
        <v>49692.480000000003</v>
      </c>
      <c r="F165" s="11"/>
      <c r="G165" s="41">
        <v>93332.57</v>
      </c>
      <c r="H165" s="11"/>
      <c r="I165" s="41">
        <v>188290.88</v>
      </c>
      <c r="J165" s="11"/>
      <c r="K165" s="41">
        <v>125165.07</v>
      </c>
      <c r="L165" s="11"/>
      <c r="M165" s="11">
        <v>350184.27</v>
      </c>
      <c r="N165" s="11"/>
      <c r="O165" s="41">
        <v>-37437.440000000002</v>
      </c>
      <c r="P165" s="11"/>
      <c r="Q165" s="41">
        <v>116917.34</v>
      </c>
      <c r="R165" s="11"/>
      <c r="S165" s="41">
        <v>794.58</v>
      </c>
      <c r="T165" s="11"/>
      <c r="U165" s="41">
        <v>66813.84</v>
      </c>
      <c r="V165" s="11"/>
      <c r="W165" s="41">
        <v>65474.15</v>
      </c>
      <c r="X165" s="11"/>
      <c r="Y165" s="41"/>
      <c r="Z165" s="19"/>
      <c r="AA165" s="11">
        <f t="shared" si="15"/>
        <v>1020071.5800000001</v>
      </c>
    </row>
    <row r="166" spans="1:27" x14ac:dyDescent="0.25">
      <c r="A166" s="14" t="s">
        <v>6</v>
      </c>
      <c r="B166" s="14"/>
      <c r="C166" s="41">
        <v>286.91000000000003</v>
      </c>
      <c r="D166" s="11"/>
      <c r="E166" s="41">
        <v>16895.439999999999</v>
      </c>
      <c r="F166" s="11"/>
      <c r="G166" s="41">
        <v>31733.07</v>
      </c>
      <c r="H166" s="11"/>
      <c r="I166" s="41">
        <v>64018.9</v>
      </c>
      <c r="J166" s="11"/>
      <c r="K166" s="41">
        <v>42556.12</v>
      </c>
      <c r="L166" s="11"/>
      <c r="M166" s="11">
        <v>119062.65</v>
      </c>
      <c r="N166" s="11"/>
      <c r="O166" s="41">
        <v>-12728.73</v>
      </c>
      <c r="P166" s="11"/>
      <c r="Q166" s="41">
        <v>39751.9</v>
      </c>
      <c r="R166" s="11"/>
      <c r="S166" s="41">
        <v>270.16000000000003</v>
      </c>
      <c r="T166" s="11"/>
      <c r="U166" s="41">
        <v>22716.71</v>
      </c>
      <c r="V166" s="11"/>
      <c r="W166" s="41">
        <v>22261.21</v>
      </c>
      <c r="X166" s="11"/>
      <c r="Y166" s="41"/>
      <c r="Z166" s="19"/>
      <c r="AA166" s="11">
        <f t="shared" si="15"/>
        <v>346824.33999999997</v>
      </c>
    </row>
    <row r="167" spans="1:27" x14ac:dyDescent="0.25">
      <c r="A167" s="15" t="s">
        <v>7</v>
      </c>
      <c r="B167" s="14"/>
      <c r="C167" s="41">
        <v>16.88</v>
      </c>
      <c r="D167" s="11"/>
      <c r="E167" s="41">
        <v>993.85</v>
      </c>
      <c r="F167" s="11"/>
      <c r="G167" s="41">
        <v>1866.65</v>
      </c>
      <c r="H167" s="11"/>
      <c r="I167" s="41">
        <v>3765.82</v>
      </c>
      <c r="J167" s="11"/>
      <c r="K167" s="41">
        <v>2503.3000000000002</v>
      </c>
      <c r="L167" s="11"/>
      <c r="M167" s="11">
        <v>7003.69</v>
      </c>
      <c r="N167" s="11"/>
      <c r="O167" s="41">
        <v>-748.75</v>
      </c>
      <c r="P167" s="11"/>
      <c r="Q167" s="41">
        <v>2338.35</v>
      </c>
      <c r="R167" s="11"/>
      <c r="S167" s="41">
        <v>15.89</v>
      </c>
      <c r="T167" s="11"/>
      <c r="U167" s="41">
        <v>1336.28</v>
      </c>
      <c r="V167" s="11"/>
      <c r="W167" s="41">
        <v>1309.48</v>
      </c>
      <c r="X167" s="11"/>
      <c r="Y167" s="41"/>
      <c r="Z167" s="19"/>
      <c r="AA167" s="11">
        <f t="shared" si="15"/>
        <v>20401.439999999995</v>
      </c>
    </row>
    <row r="168" spans="1:27" x14ac:dyDescent="0.25">
      <c r="A168" s="37" t="s">
        <v>8</v>
      </c>
      <c r="B168" s="14"/>
      <c r="C168" s="41"/>
      <c r="D168" s="11"/>
      <c r="E168" s="41"/>
      <c r="F168" s="11"/>
      <c r="G168" s="41"/>
      <c r="H168" s="11"/>
      <c r="I168" s="41"/>
      <c r="J168" s="11"/>
      <c r="K168" s="41"/>
      <c r="L168" s="11"/>
      <c r="M168" s="11"/>
      <c r="N168" s="11"/>
      <c r="O168" s="41"/>
      <c r="P168" s="11"/>
      <c r="Q168" s="41"/>
      <c r="R168" s="11"/>
      <c r="S168" s="41"/>
      <c r="T168" s="11"/>
      <c r="U168" s="41"/>
      <c r="V168" s="11"/>
      <c r="W168" s="41"/>
      <c r="X168" s="11"/>
      <c r="Y168" s="41"/>
      <c r="Z168" s="19"/>
      <c r="AA168" s="11"/>
    </row>
    <row r="169" spans="1:27" x14ac:dyDescent="0.25">
      <c r="A169" s="14" t="s">
        <v>2</v>
      </c>
      <c r="B169" s="14"/>
      <c r="C169" s="41">
        <v>257086.05</v>
      </c>
      <c r="D169" s="11"/>
      <c r="E169" s="41">
        <v>550944.17000000004</v>
      </c>
      <c r="F169" s="11"/>
      <c r="G169" s="41">
        <v>1316926.01</v>
      </c>
      <c r="H169" s="11"/>
      <c r="I169" s="41">
        <v>1546777.8</v>
      </c>
      <c r="J169" s="11"/>
      <c r="K169" s="41">
        <v>1928955.97</v>
      </c>
      <c r="L169" s="11"/>
      <c r="M169" s="11">
        <v>1459867.95</v>
      </c>
      <c r="N169" s="11"/>
      <c r="O169" s="41">
        <v>1124494.25</v>
      </c>
      <c r="P169" s="11"/>
      <c r="Q169" s="41">
        <v>560181.71</v>
      </c>
      <c r="R169" s="11"/>
      <c r="S169" s="41">
        <v>890390.29</v>
      </c>
      <c r="T169" s="11"/>
      <c r="U169" s="41">
        <v>519564.07</v>
      </c>
      <c r="V169" s="11"/>
      <c r="W169" s="41">
        <v>437001.92</v>
      </c>
      <c r="X169" s="11"/>
      <c r="Y169" s="41"/>
      <c r="Z169" s="19"/>
      <c r="AA169" s="11">
        <f>SUM(C169:Z169)</f>
        <v>10592190.189999999</v>
      </c>
    </row>
    <row r="170" spans="1:27" x14ac:dyDescent="0.25">
      <c r="A170" s="14" t="s">
        <v>5</v>
      </c>
      <c r="B170" s="14"/>
      <c r="C170" s="41">
        <v>843.84</v>
      </c>
      <c r="D170" s="11"/>
      <c r="E170" s="41">
        <v>49692.480000000003</v>
      </c>
      <c r="F170" s="11"/>
      <c r="G170" s="41">
        <v>93332.57</v>
      </c>
      <c r="H170" s="11"/>
      <c r="I170" s="41">
        <v>188290.88</v>
      </c>
      <c r="J170" s="11"/>
      <c r="K170" s="41">
        <v>125165.07</v>
      </c>
      <c r="L170" s="11"/>
      <c r="M170" s="11">
        <v>350184.27</v>
      </c>
      <c r="N170" s="11"/>
      <c r="O170" s="41">
        <v>-37437.440000000002</v>
      </c>
      <c r="P170" s="11"/>
      <c r="Q170" s="41">
        <v>116917.34</v>
      </c>
      <c r="R170" s="11"/>
      <c r="S170" s="41">
        <v>794.58</v>
      </c>
      <c r="T170" s="11"/>
      <c r="U170" s="41">
        <v>66813.84</v>
      </c>
      <c r="V170" s="11"/>
      <c r="W170" s="41">
        <v>65474.15</v>
      </c>
      <c r="X170" s="11"/>
      <c r="Y170" s="41"/>
      <c r="Z170" s="19"/>
      <c r="AA170" s="11">
        <f>SUM(C170:Z170)</f>
        <v>1020071.5800000001</v>
      </c>
    </row>
    <row r="171" spans="1:27" x14ac:dyDescent="0.25">
      <c r="A171" s="14" t="s">
        <v>10</v>
      </c>
      <c r="B171" s="14"/>
      <c r="C171" s="41">
        <v>286.91000000000003</v>
      </c>
      <c r="D171" s="11"/>
      <c r="E171" s="41">
        <v>16895.439999999999</v>
      </c>
      <c r="F171" s="11"/>
      <c r="G171" s="41">
        <v>31733.07</v>
      </c>
      <c r="H171" s="11"/>
      <c r="I171" s="41">
        <v>64018.9</v>
      </c>
      <c r="J171" s="11"/>
      <c r="K171" s="41">
        <v>42556.12</v>
      </c>
      <c r="L171" s="11"/>
      <c r="M171" s="11">
        <v>119062.65</v>
      </c>
      <c r="N171" s="11"/>
      <c r="O171" s="41">
        <v>-12728.73</v>
      </c>
      <c r="P171" s="11"/>
      <c r="Q171" s="41">
        <v>39751.9</v>
      </c>
      <c r="R171" s="11"/>
      <c r="S171" s="41">
        <v>270.16000000000003</v>
      </c>
      <c r="T171" s="11"/>
      <c r="U171" s="41">
        <v>22716.71</v>
      </c>
      <c r="V171" s="11"/>
      <c r="W171" s="41">
        <v>22261.21</v>
      </c>
      <c r="X171" s="11"/>
      <c r="Y171" s="41"/>
      <c r="Z171" s="19"/>
      <c r="AA171" s="11">
        <f>SUM(C171:Z171)</f>
        <v>346824.33999999997</v>
      </c>
    </row>
    <row r="172" spans="1:27" x14ac:dyDescent="0.25">
      <c r="A172" s="15" t="s">
        <v>7</v>
      </c>
      <c r="B172" s="14"/>
      <c r="C172" s="41">
        <v>16.88</v>
      </c>
      <c r="D172" s="11"/>
      <c r="E172" s="41">
        <v>993.85</v>
      </c>
      <c r="F172" s="11"/>
      <c r="G172" s="41">
        <v>1866.65</v>
      </c>
      <c r="H172" s="11"/>
      <c r="I172" s="41">
        <v>3765.82</v>
      </c>
      <c r="J172" s="11"/>
      <c r="K172" s="41">
        <v>2503.3000000000002</v>
      </c>
      <c r="L172" s="11"/>
      <c r="M172" s="11">
        <v>7003.69</v>
      </c>
      <c r="N172" s="11"/>
      <c r="O172" s="41">
        <v>-748.75</v>
      </c>
      <c r="P172" s="11"/>
      <c r="Q172" s="41">
        <v>2338.35</v>
      </c>
      <c r="R172" s="11"/>
      <c r="S172" s="41">
        <v>15.89</v>
      </c>
      <c r="T172" s="11"/>
      <c r="U172" s="41">
        <v>1336.28</v>
      </c>
      <c r="V172" s="11"/>
      <c r="W172" s="41">
        <v>1309.48</v>
      </c>
      <c r="X172" s="11"/>
      <c r="Y172" s="41"/>
      <c r="Z172" s="19"/>
      <c r="AA172" s="11">
        <f>SUM(C172:Z172)</f>
        <v>20401.439999999995</v>
      </c>
    </row>
    <row r="173" spans="1:27" x14ac:dyDescent="0.25">
      <c r="A173" s="37" t="s">
        <v>9</v>
      </c>
      <c r="B173" s="14"/>
      <c r="C173" s="41"/>
      <c r="D173" s="11"/>
      <c r="E173" s="41"/>
      <c r="F173" s="11"/>
      <c r="G173" s="41"/>
      <c r="H173" s="11"/>
      <c r="I173" s="41"/>
      <c r="J173" s="11"/>
      <c r="K173" s="41"/>
      <c r="L173" s="11"/>
      <c r="M173" s="11"/>
      <c r="N173" s="11"/>
      <c r="O173" s="41"/>
      <c r="P173" s="11"/>
      <c r="Q173" s="41"/>
      <c r="R173" s="11"/>
      <c r="S173" s="41"/>
      <c r="T173" s="11"/>
      <c r="U173" s="41"/>
      <c r="V173" s="11"/>
      <c r="W173" s="41"/>
      <c r="X173" s="11"/>
      <c r="Y173" s="41"/>
      <c r="Z173" s="19"/>
      <c r="AA173" s="11"/>
    </row>
    <row r="174" spans="1:27" x14ac:dyDescent="0.25">
      <c r="A174" s="14" t="s">
        <v>2</v>
      </c>
      <c r="B174" s="14"/>
      <c r="C174" s="41">
        <v>0</v>
      </c>
      <c r="D174" s="11"/>
      <c r="E174" s="41">
        <v>0</v>
      </c>
      <c r="F174" s="11"/>
      <c r="G174" s="41">
        <v>0</v>
      </c>
      <c r="H174" s="11"/>
      <c r="I174" s="41">
        <v>0</v>
      </c>
      <c r="J174" s="11"/>
      <c r="K174" s="41">
        <v>0</v>
      </c>
      <c r="L174" s="11"/>
      <c r="M174" s="41">
        <v>0</v>
      </c>
      <c r="N174" s="11"/>
      <c r="O174" s="41">
        <v>0</v>
      </c>
      <c r="P174" s="11"/>
      <c r="Q174" s="41">
        <v>0</v>
      </c>
      <c r="R174" s="11"/>
      <c r="S174" s="41">
        <v>0</v>
      </c>
      <c r="T174" s="11"/>
      <c r="U174" s="41">
        <v>0</v>
      </c>
      <c r="V174" s="11"/>
      <c r="W174" s="41">
        <v>0</v>
      </c>
      <c r="X174" s="11"/>
      <c r="Y174" s="41"/>
      <c r="Z174" s="19"/>
      <c r="AA174" s="41">
        <f t="shared" ref="AA174:AA179" si="16">SUM(C174:Z174)</f>
        <v>0</v>
      </c>
    </row>
    <row r="175" spans="1:27" x14ac:dyDescent="0.25">
      <c r="A175" s="14" t="s">
        <v>3</v>
      </c>
      <c r="B175" s="14"/>
      <c r="C175" s="41">
        <v>0</v>
      </c>
      <c r="D175" s="11"/>
      <c r="E175" s="41">
        <v>0</v>
      </c>
      <c r="F175" s="11"/>
      <c r="G175" s="41">
        <v>0</v>
      </c>
      <c r="H175" s="11"/>
      <c r="I175" s="41">
        <v>0</v>
      </c>
      <c r="J175" s="11"/>
      <c r="K175" s="41">
        <v>0</v>
      </c>
      <c r="L175" s="11"/>
      <c r="M175" s="41">
        <v>0</v>
      </c>
      <c r="N175" s="11"/>
      <c r="O175" s="41">
        <v>0</v>
      </c>
      <c r="P175" s="11"/>
      <c r="Q175" s="41">
        <v>0</v>
      </c>
      <c r="R175" s="11"/>
      <c r="S175" s="41">
        <v>0</v>
      </c>
      <c r="T175" s="11"/>
      <c r="U175" s="41">
        <v>0</v>
      </c>
      <c r="V175" s="11"/>
      <c r="W175" s="41">
        <v>0</v>
      </c>
      <c r="X175" s="11"/>
      <c r="Y175" s="41"/>
      <c r="Z175" s="19"/>
      <c r="AA175" s="41">
        <f t="shared" si="16"/>
        <v>0</v>
      </c>
    </row>
    <row r="176" spans="1:27" x14ac:dyDescent="0.25">
      <c r="A176" s="14" t="s">
        <v>4</v>
      </c>
      <c r="B176" s="14"/>
      <c r="C176" s="41">
        <v>0</v>
      </c>
      <c r="D176" s="11"/>
      <c r="E176" s="41">
        <v>0</v>
      </c>
      <c r="F176" s="11"/>
      <c r="G176" s="41">
        <v>0</v>
      </c>
      <c r="H176" s="11"/>
      <c r="I176" s="41">
        <v>0</v>
      </c>
      <c r="J176" s="11"/>
      <c r="K176" s="41">
        <v>0</v>
      </c>
      <c r="L176" s="11"/>
      <c r="M176" s="41">
        <v>0</v>
      </c>
      <c r="N176" s="11"/>
      <c r="O176" s="41">
        <v>0</v>
      </c>
      <c r="P176" s="11"/>
      <c r="Q176" s="41">
        <v>0</v>
      </c>
      <c r="R176" s="11"/>
      <c r="S176" s="41">
        <v>0</v>
      </c>
      <c r="T176" s="11"/>
      <c r="U176" s="41">
        <v>0</v>
      </c>
      <c r="V176" s="11"/>
      <c r="W176" s="41">
        <v>0</v>
      </c>
      <c r="X176" s="11"/>
      <c r="Y176" s="41"/>
      <c r="Z176" s="19"/>
      <c r="AA176" s="41">
        <f t="shared" si="16"/>
        <v>0</v>
      </c>
    </row>
    <row r="177" spans="1:27" x14ac:dyDescent="0.25">
      <c r="A177" s="14" t="s">
        <v>5</v>
      </c>
      <c r="B177" s="14"/>
      <c r="C177" s="41">
        <v>0</v>
      </c>
      <c r="D177" s="11"/>
      <c r="E177" s="41">
        <v>0</v>
      </c>
      <c r="F177" s="11"/>
      <c r="G177" s="41">
        <v>0</v>
      </c>
      <c r="H177" s="11"/>
      <c r="I177" s="41">
        <v>0</v>
      </c>
      <c r="J177" s="11"/>
      <c r="K177" s="41">
        <v>0</v>
      </c>
      <c r="L177" s="11"/>
      <c r="M177" s="41">
        <v>0</v>
      </c>
      <c r="N177" s="11"/>
      <c r="O177" s="41">
        <v>0</v>
      </c>
      <c r="P177" s="11"/>
      <c r="Q177" s="41">
        <v>0</v>
      </c>
      <c r="R177" s="11"/>
      <c r="S177" s="41">
        <v>0</v>
      </c>
      <c r="T177" s="11"/>
      <c r="U177" s="41">
        <v>0</v>
      </c>
      <c r="V177" s="11"/>
      <c r="W177" s="41">
        <v>0</v>
      </c>
      <c r="X177" s="11"/>
      <c r="Y177" s="41"/>
      <c r="Z177" s="19"/>
      <c r="AA177" s="41">
        <f t="shared" si="16"/>
        <v>0</v>
      </c>
    </row>
    <row r="178" spans="1:27" x14ac:dyDescent="0.25">
      <c r="A178" s="14" t="s">
        <v>10</v>
      </c>
      <c r="B178" s="14"/>
      <c r="C178" s="41">
        <v>0</v>
      </c>
      <c r="D178" s="11"/>
      <c r="E178" s="41">
        <v>0</v>
      </c>
      <c r="F178" s="11"/>
      <c r="G178" s="41">
        <v>0</v>
      </c>
      <c r="H178" s="11"/>
      <c r="I178" s="41">
        <v>0</v>
      </c>
      <c r="J178" s="11"/>
      <c r="K178" s="41">
        <v>0</v>
      </c>
      <c r="L178" s="11"/>
      <c r="M178" s="41">
        <v>0</v>
      </c>
      <c r="N178" s="11"/>
      <c r="O178" s="41">
        <v>0</v>
      </c>
      <c r="P178" s="11"/>
      <c r="Q178" s="41">
        <v>0</v>
      </c>
      <c r="R178" s="11"/>
      <c r="S178" s="41">
        <v>0</v>
      </c>
      <c r="T178" s="11"/>
      <c r="U178" s="41">
        <v>0</v>
      </c>
      <c r="V178" s="11"/>
      <c r="W178" s="41">
        <v>0</v>
      </c>
      <c r="X178" s="11"/>
      <c r="Y178" s="41"/>
      <c r="Z178" s="19"/>
      <c r="AA178" s="41">
        <f t="shared" si="16"/>
        <v>0</v>
      </c>
    </row>
    <row r="179" spans="1:27" x14ac:dyDescent="0.25">
      <c r="A179" s="15" t="s">
        <v>7</v>
      </c>
      <c r="B179" s="14"/>
      <c r="C179" s="41">
        <v>0</v>
      </c>
      <c r="D179" s="11"/>
      <c r="E179" s="41">
        <v>0</v>
      </c>
      <c r="F179" s="11"/>
      <c r="G179" s="41">
        <v>0</v>
      </c>
      <c r="H179" s="11"/>
      <c r="I179" s="41">
        <v>0</v>
      </c>
      <c r="J179" s="11"/>
      <c r="K179" s="41">
        <v>0</v>
      </c>
      <c r="L179" s="11"/>
      <c r="M179" s="41">
        <v>0</v>
      </c>
      <c r="N179" s="11"/>
      <c r="O179" s="41">
        <v>0</v>
      </c>
      <c r="P179" s="11"/>
      <c r="Q179" s="41">
        <v>0</v>
      </c>
      <c r="R179" s="11"/>
      <c r="S179" s="41">
        <v>0</v>
      </c>
      <c r="T179" s="11"/>
      <c r="U179" s="41">
        <v>0</v>
      </c>
      <c r="V179" s="11"/>
      <c r="W179" s="41">
        <v>0</v>
      </c>
      <c r="X179" s="11"/>
      <c r="Y179" s="41"/>
      <c r="Z179" s="19"/>
      <c r="AA179" s="41">
        <f t="shared" si="16"/>
        <v>0</v>
      </c>
    </row>
    <row r="180" spans="1:27" x14ac:dyDescent="0.25">
      <c r="A180" s="15"/>
      <c r="B180" s="14"/>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9"/>
      <c r="AA180" s="11"/>
    </row>
    <row r="181" spans="1:27" x14ac:dyDescent="0.25">
      <c r="A181" s="15"/>
      <c r="B181" s="14"/>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9"/>
      <c r="AA181" s="11"/>
    </row>
    <row r="182" spans="1:27" x14ac:dyDescent="0.25">
      <c r="A182" s="10" t="s">
        <v>19</v>
      </c>
      <c r="B182" s="14"/>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9"/>
      <c r="AA182" s="11"/>
    </row>
    <row r="183" spans="1:27" x14ac:dyDescent="0.25">
      <c r="A183" s="37" t="s">
        <v>1</v>
      </c>
      <c r="B183" s="14"/>
      <c r="C183" s="11"/>
      <c r="D183" s="11"/>
      <c r="E183" s="11"/>
      <c r="F183" s="11"/>
      <c r="H183" s="11"/>
      <c r="J183" s="11"/>
      <c r="K183" s="11"/>
      <c r="L183" s="11"/>
      <c r="M183" s="11"/>
      <c r="N183" s="11"/>
      <c r="O183" s="11"/>
      <c r="P183" s="11"/>
      <c r="Q183" s="11"/>
      <c r="R183" s="11"/>
      <c r="S183" s="11"/>
      <c r="T183" s="11"/>
      <c r="U183" s="11"/>
      <c r="V183" s="11"/>
      <c r="W183" s="11"/>
      <c r="X183" s="11"/>
      <c r="Y183" s="11"/>
      <c r="Z183" s="19"/>
      <c r="AA183" s="11"/>
    </row>
    <row r="184" spans="1:27" x14ac:dyDescent="0.25">
      <c r="A184" s="14" t="s">
        <v>2</v>
      </c>
      <c r="B184" s="14"/>
      <c r="C184" s="11">
        <v>3598475.6999999997</v>
      </c>
      <c r="D184" s="11"/>
      <c r="E184" s="41">
        <v>426937.59999999998</v>
      </c>
      <c r="F184" s="11"/>
      <c r="G184" s="41">
        <v>686595.5</v>
      </c>
      <c r="H184" s="11"/>
      <c r="I184" s="11">
        <v>726699.8</v>
      </c>
      <c r="J184" s="11"/>
      <c r="K184" s="41">
        <v>834031.15</v>
      </c>
      <c r="L184" s="11"/>
      <c r="M184" s="41">
        <v>827378.05</v>
      </c>
      <c r="N184" s="11"/>
      <c r="O184" s="11">
        <v>758294.7</v>
      </c>
      <c r="P184" s="11"/>
      <c r="Q184" s="41">
        <v>517592</v>
      </c>
      <c r="R184" s="11"/>
      <c r="S184" s="41">
        <v>470130.55</v>
      </c>
      <c r="T184" s="11"/>
      <c r="U184" s="41">
        <v>484195.25</v>
      </c>
      <c r="V184" s="11"/>
      <c r="W184" s="11">
        <v>732611.65</v>
      </c>
      <c r="X184" s="11"/>
      <c r="Y184" s="41"/>
      <c r="Z184" s="19"/>
      <c r="AA184" s="11">
        <f>SUM(C184:Z184)</f>
        <v>10062941.950000001</v>
      </c>
    </row>
    <row r="185" spans="1:27" x14ac:dyDescent="0.25">
      <c r="A185" s="14" t="s">
        <v>3</v>
      </c>
      <c r="B185" s="14"/>
      <c r="C185" s="11">
        <v>307336</v>
      </c>
      <c r="D185" s="11"/>
      <c r="E185" s="41">
        <v>40482.759999999995</v>
      </c>
      <c r="F185" s="11"/>
      <c r="G185" s="41">
        <v>24894.45</v>
      </c>
      <c r="H185" s="11"/>
      <c r="I185" s="11">
        <v>85501.26</v>
      </c>
      <c r="J185" s="11"/>
      <c r="K185" s="41">
        <v>21980.84</v>
      </c>
      <c r="L185" s="11"/>
      <c r="M185" s="41">
        <v>-1739.06</v>
      </c>
      <c r="N185" s="11"/>
      <c r="O185" s="11">
        <v>73564.37</v>
      </c>
      <c r="P185" s="11"/>
      <c r="Q185" s="41">
        <v>-407.61999999999989</v>
      </c>
      <c r="R185" s="11"/>
      <c r="S185" s="41">
        <v>55901.599999999999</v>
      </c>
      <c r="T185" s="11"/>
      <c r="U185" s="41">
        <v>14341.53</v>
      </c>
      <c r="V185" s="11"/>
      <c r="W185" s="11">
        <v>73955.95</v>
      </c>
      <c r="X185" s="11"/>
      <c r="Y185" s="41"/>
      <c r="Z185" s="19"/>
      <c r="AA185" s="11">
        <f t="shared" ref="AA185:AA189" si="17">SUM(C185:Z185)</f>
        <v>695812.08000000007</v>
      </c>
    </row>
    <row r="186" spans="1:27" x14ac:dyDescent="0.25">
      <c r="A186" s="14" t="s">
        <v>4</v>
      </c>
      <c r="B186" s="14"/>
      <c r="C186" s="11">
        <v>11291.16</v>
      </c>
      <c r="D186" s="11"/>
      <c r="E186" s="41">
        <v>-89</v>
      </c>
      <c r="F186" s="11"/>
      <c r="G186" s="41">
        <v>0</v>
      </c>
      <c r="H186" s="11"/>
      <c r="I186" s="11">
        <v>0</v>
      </c>
      <c r="J186" s="11"/>
      <c r="K186" s="41">
        <v>0</v>
      </c>
      <c r="L186" s="11"/>
      <c r="M186" s="41">
        <v>0</v>
      </c>
      <c r="N186" s="11"/>
      <c r="O186" s="11">
        <v>0</v>
      </c>
      <c r="P186" s="11"/>
      <c r="Q186" s="41">
        <v>0</v>
      </c>
      <c r="R186" s="11"/>
      <c r="S186" s="41">
        <v>0</v>
      </c>
      <c r="T186" s="11"/>
      <c r="U186" s="41">
        <v>0</v>
      </c>
      <c r="V186" s="11"/>
      <c r="W186" s="11">
        <v>0</v>
      </c>
      <c r="X186" s="11"/>
      <c r="Y186" s="41"/>
      <c r="Z186" s="19"/>
      <c r="AA186" s="11">
        <f t="shared" si="17"/>
        <v>11202.16</v>
      </c>
    </row>
    <row r="187" spans="1:27" x14ac:dyDescent="0.25">
      <c r="A187" s="14" t="s">
        <v>5</v>
      </c>
      <c r="B187" s="14"/>
      <c r="C187" s="11">
        <v>296044.84000000003</v>
      </c>
      <c r="D187" s="11"/>
      <c r="E187" s="41">
        <v>40571.759999999995</v>
      </c>
      <c r="F187" s="11"/>
      <c r="G187" s="41">
        <v>24894.45</v>
      </c>
      <c r="H187" s="11"/>
      <c r="I187" s="11">
        <v>85501.26</v>
      </c>
      <c r="J187" s="11"/>
      <c r="K187" s="41">
        <v>21980.84</v>
      </c>
      <c r="L187" s="11"/>
      <c r="M187" s="41">
        <v>-1739.06</v>
      </c>
      <c r="N187" s="11"/>
      <c r="O187" s="11">
        <v>73564.37</v>
      </c>
      <c r="P187" s="11"/>
      <c r="Q187" s="41">
        <v>-407.61999999999989</v>
      </c>
      <c r="R187" s="11"/>
      <c r="S187" s="41">
        <v>55901.599999999999</v>
      </c>
      <c r="T187" s="11"/>
      <c r="U187" s="41">
        <v>14341.53</v>
      </c>
      <c r="V187" s="11"/>
      <c r="W187" s="11">
        <v>73955.95</v>
      </c>
      <c r="X187" s="11"/>
      <c r="Y187" s="41"/>
      <c r="Z187" s="19"/>
      <c r="AA187" s="11">
        <f t="shared" si="17"/>
        <v>684609.92</v>
      </c>
    </row>
    <row r="188" spans="1:27" x14ac:dyDescent="0.25">
      <c r="A188" s="14" t="s">
        <v>6</v>
      </c>
      <c r="B188" s="14"/>
      <c r="C188" s="11">
        <v>100655.23999999999</v>
      </c>
      <c r="D188" s="11"/>
      <c r="E188" s="41">
        <v>13794.4</v>
      </c>
      <c r="F188" s="11"/>
      <c r="G188" s="41">
        <v>8464.1099999999988</v>
      </c>
      <c r="H188" s="11"/>
      <c r="I188" s="11">
        <v>29070.43</v>
      </c>
      <c r="J188" s="11"/>
      <c r="K188" s="41">
        <v>7473.49</v>
      </c>
      <c r="L188" s="11"/>
      <c r="M188" s="41">
        <v>-591.28</v>
      </c>
      <c r="N188" s="11"/>
      <c r="O188" s="11">
        <v>25011.89</v>
      </c>
      <c r="P188" s="11"/>
      <c r="Q188" s="41">
        <v>-138.59000000000015</v>
      </c>
      <c r="R188" s="11"/>
      <c r="S188" s="41">
        <v>19006.54</v>
      </c>
      <c r="T188" s="11"/>
      <c r="U188" s="41">
        <v>4876.12</v>
      </c>
      <c r="V188" s="11"/>
      <c r="W188" s="11">
        <v>25145.02</v>
      </c>
      <c r="X188" s="11"/>
      <c r="Y188" s="41"/>
      <c r="Z188" s="19"/>
      <c r="AA188" s="11">
        <f t="shared" si="17"/>
        <v>232767.36999999997</v>
      </c>
    </row>
    <row r="189" spans="1:27" x14ac:dyDescent="0.25">
      <c r="A189" s="15" t="s">
        <v>7</v>
      </c>
      <c r="B189" s="14"/>
      <c r="C189" s="11">
        <v>5920.9</v>
      </c>
      <c r="D189" s="11"/>
      <c r="E189" s="41">
        <v>811.43000000000006</v>
      </c>
      <c r="F189" s="11"/>
      <c r="G189" s="41">
        <v>497.88</v>
      </c>
      <c r="H189" s="11"/>
      <c r="I189" s="11">
        <v>1710.03</v>
      </c>
      <c r="J189" s="11"/>
      <c r="K189" s="41">
        <v>439.61999999999995</v>
      </c>
      <c r="L189" s="11"/>
      <c r="M189" s="41">
        <v>-34.78</v>
      </c>
      <c r="N189" s="11"/>
      <c r="O189" s="11">
        <v>1471.29</v>
      </c>
      <c r="P189" s="11"/>
      <c r="Q189" s="41">
        <v>-8.1500000000000057</v>
      </c>
      <c r="R189" s="11"/>
      <c r="S189" s="41">
        <v>1118.03</v>
      </c>
      <c r="T189" s="11"/>
      <c r="U189" s="41">
        <v>286.83</v>
      </c>
      <c r="V189" s="11"/>
      <c r="W189" s="11">
        <v>1479.12</v>
      </c>
      <c r="X189" s="11"/>
      <c r="Y189" s="41"/>
      <c r="Z189" s="19"/>
      <c r="AA189" s="11">
        <f t="shared" si="17"/>
        <v>13692.2</v>
      </c>
    </row>
    <row r="190" spans="1:27" x14ac:dyDescent="0.25">
      <c r="A190" s="37" t="s">
        <v>8</v>
      </c>
      <c r="B190" s="14"/>
      <c r="C190" s="11"/>
      <c r="D190" s="11"/>
      <c r="E190" s="41"/>
      <c r="F190" s="11"/>
      <c r="G190" s="41"/>
      <c r="H190" s="11"/>
      <c r="I190" s="11"/>
      <c r="J190" s="11"/>
      <c r="K190" s="41"/>
      <c r="L190" s="11"/>
      <c r="M190" s="41"/>
      <c r="N190" s="11"/>
      <c r="O190" s="11"/>
      <c r="P190" s="11"/>
      <c r="Q190" s="41"/>
      <c r="R190" s="11"/>
      <c r="S190" s="41"/>
      <c r="T190" s="11"/>
      <c r="U190" s="41"/>
      <c r="V190" s="11"/>
      <c r="W190" s="11"/>
      <c r="X190" s="11"/>
      <c r="Y190" s="41"/>
      <c r="Z190" s="19"/>
      <c r="AA190" s="11"/>
    </row>
    <row r="191" spans="1:27" x14ac:dyDescent="0.25">
      <c r="A191" s="14" t="s">
        <v>2</v>
      </c>
      <c r="B191" s="14"/>
      <c r="C191" s="11">
        <v>404508.9</v>
      </c>
      <c r="D191" s="11"/>
      <c r="E191" s="41">
        <v>431027.05</v>
      </c>
      <c r="F191" s="11"/>
      <c r="G191" s="41">
        <v>686595.5</v>
      </c>
      <c r="H191" s="11"/>
      <c r="I191" s="11">
        <v>726699.8</v>
      </c>
      <c r="J191" s="11"/>
      <c r="K191" s="41">
        <v>834031.15</v>
      </c>
      <c r="L191" s="11"/>
      <c r="M191" s="41">
        <v>827378.05</v>
      </c>
      <c r="N191" s="11"/>
      <c r="O191" s="11">
        <v>758294.7</v>
      </c>
      <c r="P191" s="11"/>
      <c r="Q191" s="41">
        <v>517592</v>
      </c>
      <c r="R191" s="11"/>
      <c r="S191" s="41">
        <v>470130.55</v>
      </c>
      <c r="T191" s="11"/>
      <c r="U191" s="41">
        <v>484195.25</v>
      </c>
      <c r="V191" s="11"/>
      <c r="W191" s="11">
        <v>732611.65</v>
      </c>
      <c r="X191" s="11"/>
      <c r="Y191" s="41"/>
      <c r="Z191" s="19"/>
      <c r="AA191" s="11">
        <f>SUM(C191:Z191)</f>
        <v>6873064.6000000006</v>
      </c>
    </row>
    <row r="192" spans="1:27" x14ac:dyDescent="0.25">
      <c r="A192" s="14" t="s">
        <v>5</v>
      </c>
      <c r="B192" s="14"/>
      <c r="C192" s="11">
        <v>14105.83</v>
      </c>
      <c r="D192" s="11"/>
      <c r="E192" s="41">
        <v>51018.52</v>
      </c>
      <c r="F192" s="11"/>
      <c r="G192" s="41">
        <v>25085.22</v>
      </c>
      <c r="H192" s="11"/>
      <c r="I192" s="11">
        <v>85501.26</v>
      </c>
      <c r="J192" s="11"/>
      <c r="K192" s="41">
        <v>35276.93</v>
      </c>
      <c r="L192" s="11"/>
      <c r="M192" s="41">
        <v>-1719.06</v>
      </c>
      <c r="N192" s="11"/>
      <c r="O192" s="11">
        <v>73564.37</v>
      </c>
      <c r="P192" s="11"/>
      <c r="Q192" s="41">
        <v>6256.62</v>
      </c>
      <c r="R192" s="11"/>
      <c r="S192" s="41">
        <v>55901.599999999999</v>
      </c>
      <c r="T192" s="11"/>
      <c r="U192" s="41">
        <v>14341.53</v>
      </c>
      <c r="V192" s="11"/>
      <c r="W192" s="41">
        <v>73955.95</v>
      </c>
      <c r="X192" s="11"/>
      <c r="Y192" s="41"/>
      <c r="Z192" s="19"/>
      <c r="AA192" s="11">
        <f>SUM(C192:Z192)</f>
        <v>433288.77</v>
      </c>
    </row>
    <row r="193" spans="1:27" x14ac:dyDescent="0.25">
      <c r="A193" s="14" t="s">
        <v>10</v>
      </c>
      <c r="B193" s="14"/>
      <c r="C193" s="11">
        <v>4795.9799999999996</v>
      </c>
      <c r="D193" s="11"/>
      <c r="E193" s="41">
        <v>17346.3</v>
      </c>
      <c r="F193" s="11"/>
      <c r="G193" s="41">
        <v>8528.9699999999993</v>
      </c>
      <c r="H193" s="11"/>
      <c r="I193" s="11">
        <v>29070.43</v>
      </c>
      <c r="J193" s="11"/>
      <c r="K193" s="41">
        <v>11994.16</v>
      </c>
      <c r="L193" s="11"/>
      <c r="M193" s="41">
        <v>-584.48</v>
      </c>
      <c r="N193" s="11"/>
      <c r="O193" s="11">
        <v>25011.89</v>
      </c>
      <c r="P193" s="11"/>
      <c r="Q193" s="41">
        <v>2127.25</v>
      </c>
      <c r="R193" s="11"/>
      <c r="S193" s="41">
        <v>19006.54</v>
      </c>
      <c r="T193" s="11"/>
      <c r="U193" s="41">
        <v>4876.12</v>
      </c>
      <c r="V193" s="11"/>
      <c r="W193" s="41">
        <v>25145.02</v>
      </c>
      <c r="X193" s="11"/>
      <c r="Y193" s="41"/>
      <c r="Z193" s="19"/>
      <c r="AA193" s="11">
        <f>SUM(C193:Z193)</f>
        <v>147318.18</v>
      </c>
    </row>
    <row r="194" spans="1:27" x14ac:dyDescent="0.25">
      <c r="A194" s="15" t="s">
        <v>7</v>
      </c>
      <c r="B194" s="14"/>
      <c r="C194" s="11">
        <v>282.12</v>
      </c>
      <c r="D194" s="11"/>
      <c r="E194" s="41">
        <v>1020.37</v>
      </c>
      <c r="F194" s="11"/>
      <c r="G194" s="41">
        <v>501.7</v>
      </c>
      <c r="H194" s="11"/>
      <c r="I194" s="11">
        <v>1710.03</v>
      </c>
      <c r="J194" s="11"/>
      <c r="K194" s="41">
        <v>705.54</v>
      </c>
      <c r="L194" s="11"/>
      <c r="M194" s="41">
        <v>-34.380000000000003</v>
      </c>
      <c r="N194" s="11"/>
      <c r="O194" s="11">
        <v>1471.29</v>
      </c>
      <c r="P194" s="11"/>
      <c r="Q194" s="41">
        <v>125.13</v>
      </c>
      <c r="R194" s="11"/>
      <c r="S194" s="41">
        <v>1118.03</v>
      </c>
      <c r="T194" s="11"/>
      <c r="U194" s="41">
        <v>286.83</v>
      </c>
      <c r="V194" s="11"/>
      <c r="W194" s="41">
        <v>1479.12</v>
      </c>
      <c r="X194" s="11"/>
      <c r="Y194" s="41"/>
      <c r="Z194" s="19"/>
      <c r="AA194" s="11">
        <f>SUM(C194:Z194)</f>
        <v>8665.7799999999988</v>
      </c>
    </row>
    <row r="195" spans="1:27" x14ac:dyDescent="0.25">
      <c r="A195" s="37" t="s">
        <v>9</v>
      </c>
      <c r="B195" s="14"/>
      <c r="C195" s="11"/>
      <c r="D195" s="11"/>
      <c r="E195" s="41"/>
      <c r="F195" s="11"/>
      <c r="G195" s="41"/>
      <c r="H195" s="11"/>
      <c r="I195" s="11"/>
      <c r="J195" s="11"/>
      <c r="K195" s="41"/>
      <c r="L195" s="11"/>
      <c r="M195" s="41"/>
      <c r="N195" s="11"/>
      <c r="O195" s="11"/>
      <c r="P195" s="11"/>
      <c r="Q195" s="41"/>
      <c r="R195" s="11"/>
      <c r="S195" s="41"/>
      <c r="T195" s="11"/>
      <c r="U195" s="41"/>
      <c r="V195" s="11"/>
      <c r="W195" s="11"/>
      <c r="X195" s="11"/>
      <c r="Y195" s="41"/>
      <c r="Z195" s="19"/>
      <c r="AA195" s="11"/>
    </row>
    <row r="196" spans="1:27" x14ac:dyDescent="0.25">
      <c r="A196" s="14" t="s">
        <v>2</v>
      </c>
      <c r="B196" s="14"/>
      <c r="C196" s="11">
        <v>3193966.8</v>
      </c>
      <c r="D196" s="11"/>
      <c r="E196" s="41">
        <v>-4089.45</v>
      </c>
      <c r="F196" s="11"/>
      <c r="G196" s="41">
        <v>0</v>
      </c>
      <c r="H196" s="11"/>
      <c r="I196" s="11">
        <v>0</v>
      </c>
      <c r="J196" s="11"/>
      <c r="K196" s="41">
        <v>0</v>
      </c>
      <c r="L196" s="11"/>
      <c r="M196" s="41">
        <v>0</v>
      </c>
      <c r="N196" s="11"/>
      <c r="O196" s="11">
        <v>0</v>
      </c>
      <c r="P196" s="11"/>
      <c r="Q196" s="41">
        <v>0</v>
      </c>
      <c r="R196" s="11"/>
      <c r="S196" s="41">
        <v>0</v>
      </c>
      <c r="T196" s="11"/>
      <c r="U196" s="41">
        <v>0</v>
      </c>
      <c r="V196" s="11"/>
      <c r="W196" s="11">
        <v>0</v>
      </c>
      <c r="X196" s="11"/>
      <c r="Y196" s="41"/>
      <c r="Z196" s="19"/>
      <c r="AA196" s="11">
        <f t="shared" ref="AA196:AA201" si="18">SUM(C196:Z196)</f>
        <v>3189877.3499999996</v>
      </c>
    </row>
    <row r="197" spans="1:27" x14ac:dyDescent="0.25">
      <c r="A197" s="14" t="s">
        <v>3</v>
      </c>
      <c r="B197" s="14"/>
      <c r="C197" s="11">
        <v>293230.17</v>
      </c>
      <c r="D197" s="11"/>
      <c r="E197" s="41">
        <v>-10535.76</v>
      </c>
      <c r="F197" s="11"/>
      <c r="G197" s="41">
        <v>-190.77</v>
      </c>
      <c r="H197" s="11"/>
      <c r="I197" s="11">
        <v>0</v>
      </c>
      <c r="J197" s="11"/>
      <c r="K197" s="41">
        <v>-13296.09</v>
      </c>
      <c r="L197" s="11"/>
      <c r="M197" s="41">
        <v>-20</v>
      </c>
      <c r="N197" s="11"/>
      <c r="O197" s="11">
        <v>0</v>
      </c>
      <c r="P197" s="11"/>
      <c r="Q197" s="41">
        <v>-6664.24</v>
      </c>
      <c r="R197" s="11"/>
      <c r="S197" s="41">
        <v>0</v>
      </c>
      <c r="T197" s="11"/>
      <c r="U197" s="41">
        <v>0</v>
      </c>
      <c r="V197" s="11"/>
      <c r="W197" s="11">
        <v>0</v>
      </c>
      <c r="X197" s="11"/>
      <c r="Y197" s="41"/>
      <c r="Z197" s="19"/>
      <c r="AA197" s="11">
        <f t="shared" si="18"/>
        <v>262523.30999999994</v>
      </c>
    </row>
    <row r="198" spans="1:27" x14ac:dyDescent="0.25">
      <c r="A198" s="14" t="s">
        <v>4</v>
      </c>
      <c r="B198" s="14"/>
      <c r="C198" s="11">
        <v>11291.16</v>
      </c>
      <c r="D198" s="11"/>
      <c r="E198" s="41">
        <v>-89</v>
      </c>
      <c r="F198" s="11"/>
      <c r="G198" s="41">
        <v>0</v>
      </c>
      <c r="H198" s="11"/>
      <c r="I198" s="11">
        <v>0</v>
      </c>
      <c r="J198" s="11"/>
      <c r="K198" s="41">
        <v>0</v>
      </c>
      <c r="L198" s="11"/>
      <c r="M198" s="41">
        <v>0</v>
      </c>
      <c r="N198" s="11"/>
      <c r="O198" s="11">
        <v>0</v>
      </c>
      <c r="P198" s="11"/>
      <c r="Q198" s="41">
        <v>0</v>
      </c>
      <c r="R198" s="11"/>
      <c r="S198" s="41">
        <v>0</v>
      </c>
      <c r="T198" s="11"/>
      <c r="U198" s="41">
        <v>0</v>
      </c>
      <c r="V198" s="11"/>
      <c r="W198" s="11">
        <v>0</v>
      </c>
      <c r="X198" s="11"/>
      <c r="Y198" s="41"/>
      <c r="Z198" s="19"/>
      <c r="AA198" s="11">
        <f t="shared" si="18"/>
        <v>11202.16</v>
      </c>
    </row>
    <row r="199" spans="1:27" x14ac:dyDescent="0.25">
      <c r="A199" s="14" t="s">
        <v>5</v>
      </c>
      <c r="B199" s="14"/>
      <c r="C199" s="11">
        <v>281939.01</v>
      </c>
      <c r="D199" s="11"/>
      <c r="E199" s="41">
        <v>-10446.76</v>
      </c>
      <c r="F199" s="11"/>
      <c r="G199" s="41">
        <v>-190.77</v>
      </c>
      <c r="H199" s="11"/>
      <c r="I199" s="11">
        <v>0</v>
      </c>
      <c r="J199" s="11"/>
      <c r="K199" s="41">
        <v>-13296.09</v>
      </c>
      <c r="L199" s="11"/>
      <c r="M199" s="41">
        <v>-20</v>
      </c>
      <c r="N199" s="11"/>
      <c r="O199" s="11">
        <v>0</v>
      </c>
      <c r="P199" s="11"/>
      <c r="Q199" s="41">
        <v>-6664.24</v>
      </c>
      <c r="R199" s="11"/>
      <c r="S199" s="41">
        <v>0</v>
      </c>
      <c r="T199" s="11"/>
      <c r="U199" s="41">
        <v>0</v>
      </c>
      <c r="V199" s="11"/>
      <c r="W199" s="11">
        <v>0</v>
      </c>
      <c r="X199" s="11"/>
      <c r="Y199" s="41"/>
      <c r="Z199" s="19"/>
      <c r="AA199" s="11">
        <f t="shared" si="18"/>
        <v>251321.15</v>
      </c>
    </row>
    <row r="200" spans="1:27" x14ac:dyDescent="0.25">
      <c r="A200" s="14" t="s">
        <v>10</v>
      </c>
      <c r="B200" s="14"/>
      <c r="C200" s="11">
        <v>95859.26</v>
      </c>
      <c r="D200" s="11"/>
      <c r="E200" s="41">
        <v>-3551.9</v>
      </c>
      <c r="F200" s="11"/>
      <c r="G200" s="41">
        <v>-64.86</v>
      </c>
      <c r="H200" s="11"/>
      <c r="I200" s="11">
        <v>0</v>
      </c>
      <c r="J200" s="11"/>
      <c r="K200" s="41">
        <v>-4520.67</v>
      </c>
      <c r="L200" s="11"/>
      <c r="M200" s="41">
        <v>-6.8</v>
      </c>
      <c r="N200" s="11"/>
      <c r="O200" s="11">
        <v>0</v>
      </c>
      <c r="P200" s="11"/>
      <c r="Q200" s="41">
        <v>-2265.84</v>
      </c>
      <c r="R200" s="11"/>
      <c r="S200" s="41">
        <v>0</v>
      </c>
      <c r="T200" s="11"/>
      <c r="U200" s="41">
        <v>0</v>
      </c>
      <c r="V200" s="11"/>
      <c r="W200" s="11">
        <v>0</v>
      </c>
      <c r="X200" s="11"/>
      <c r="Y200" s="41"/>
      <c r="Z200" s="19"/>
      <c r="AA200" s="11">
        <f t="shared" si="18"/>
        <v>85449.19</v>
      </c>
    </row>
    <row r="201" spans="1:27" x14ac:dyDescent="0.25">
      <c r="A201" s="15" t="s">
        <v>7</v>
      </c>
      <c r="B201" s="14"/>
      <c r="C201" s="11">
        <v>5638.78</v>
      </c>
      <c r="D201" s="11"/>
      <c r="E201" s="41">
        <v>-208.94</v>
      </c>
      <c r="F201" s="11"/>
      <c r="G201" s="41">
        <v>-3.82</v>
      </c>
      <c r="H201" s="11"/>
      <c r="I201" s="11">
        <v>0</v>
      </c>
      <c r="J201" s="11"/>
      <c r="K201" s="41">
        <v>-265.92</v>
      </c>
      <c r="L201" s="11"/>
      <c r="M201" s="41">
        <v>-0.4</v>
      </c>
      <c r="N201" s="11"/>
      <c r="O201" s="11">
        <v>0</v>
      </c>
      <c r="P201" s="11"/>
      <c r="Q201" s="41">
        <v>-133.28</v>
      </c>
      <c r="R201" s="11"/>
      <c r="S201" s="41">
        <v>0</v>
      </c>
      <c r="T201" s="11"/>
      <c r="U201" s="41">
        <v>0</v>
      </c>
      <c r="V201" s="11"/>
      <c r="W201" s="11">
        <v>0</v>
      </c>
      <c r="X201" s="11"/>
      <c r="Y201" s="41"/>
      <c r="Z201" s="19"/>
      <c r="AA201" s="11">
        <f t="shared" si="18"/>
        <v>5026.420000000001</v>
      </c>
    </row>
    <row r="202" spans="1:27" x14ac:dyDescent="0.25">
      <c r="A202" s="15"/>
      <c r="B202" s="14"/>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9"/>
      <c r="AA202" s="11"/>
    </row>
    <row r="203" spans="1:27" x14ac:dyDescent="0.25">
      <c r="A203" s="15"/>
      <c r="B203" s="14"/>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9"/>
      <c r="AA203" s="11"/>
    </row>
    <row r="204" spans="1:27" x14ac:dyDescent="0.25">
      <c r="A204" s="10" t="s">
        <v>20</v>
      </c>
      <c r="B204" s="14"/>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9"/>
      <c r="AA204" s="11"/>
    </row>
    <row r="205" spans="1:27" x14ac:dyDescent="0.25">
      <c r="A205" s="37" t="s">
        <v>1</v>
      </c>
      <c r="B205" s="14"/>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9"/>
      <c r="AA205" s="11"/>
    </row>
    <row r="206" spans="1:27" x14ac:dyDescent="0.25">
      <c r="A206" s="14" t="s">
        <v>2</v>
      </c>
      <c r="B206" s="14"/>
      <c r="C206" s="11">
        <v>3394704.8200000003</v>
      </c>
      <c r="D206" s="11"/>
      <c r="E206" s="11">
        <v>4050626.4</v>
      </c>
      <c r="F206" s="11"/>
      <c r="G206" s="11">
        <v>7133111.0600000005</v>
      </c>
      <c r="H206" s="11"/>
      <c r="I206" s="11">
        <v>7652357.0300000003</v>
      </c>
      <c r="J206" s="11"/>
      <c r="K206" s="11">
        <v>9554327.4299999997</v>
      </c>
      <c r="L206" s="11"/>
      <c r="M206" s="11">
        <v>7323762.8399999999</v>
      </c>
      <c r="N206" s="11"/>
      <c r="O206" s="11">
        <v>6864143.5300000003</v>
      </c>
      <c r="P206" s="11"/>
      <c r="Q206" s="11">
        <v>5122729.87</v>
      </c>
      <c r="R206" s="11"/>
      <c r="S206" s="41">
        <v>5376275.8700000001</v>
      </c>
      <c r="T206" s="11"/>
      <c r="U206" s="41">
        <v>2938446.43</v>
      </c>
      <c r="V206" s="11"/>
      <c r="W206" s="11">
        <v>2111099.62</v>
      </c>
      <c r="X206" s="11"/>
      <c r="Y206" s="41"/>
      <c r="Z206" s="19"/>
      <c r="AA206" s="11">
        <f>SUM(C206:Z206)</f>
        <v>61521584.899999991</v>
      </c>
    </row>
    <row r="207" spans="1:27" x14ac:dyDescent="0.25">
      <c r="A207" s="14" t="s">
        <v>3</v>
      </c>
      <c r="B207" s="14"/>
      <c r="C207" s="11">
        <v>390046.19000000006</v>
      </c>
      <c r="D207" s="11"/>
      <c r="E207" s="11">
        <v>297083.86</v>
      </c>
      <c r="F207" s="11"/>
      <c r="G207" s="11">
        <v>485330.53</v>
      </c>
      <c r="H207" s="11"/>
      <c r="I207" s="11">
        <v>671906.11</v>
      </c>
      <c r="J207" s="11"/>
      <c r="K207" s="11">
        <v>220522.29</v>
      </c>
      <c r="L207" s="11"/>
      <c r="M207" s="11">
        <v>500343.34</v>
      </c>
      <c r="N207" s="11"/>
      <c r="O207" s="11">
        <v>452698.05000000005</v>
      </c>
      <c r="P207" s="11"/>
      <c r="Q207" s="11">
        <v>352524.77999999997</v>
      </c>
      <c r="R207" s="11"/>
      <c r="S207" s="41">
        <v>296687.92</v>
      </c>
      <c r="T207" s="11"/>
      <c r="U207" s="41">
        <v>168079.07</v>
      </c>
      <c r="V207" s="11"/>
      <c r="W207" s="11">
        <v>97830.080000000002</v>
      </c>
      <c r="X207" s="11"/>
      <c r="Y207" s="41"/>
      <c r="Z207" s="19"/>
      <c r="AA207" s="11">
        <f t="shared" ref="AA207:AA211" si="19">SUM(C207:Z207)</f>
        <v>3933052.2199999997</v>
      </c>
    </row>
    <row r="208" spans="1:27" x14ac:dyDescent="0.25">
      <c r="A208" s="14" t="s">
        <v>4</v>
      </c>
      <c r="B208" s="14"/>
      <c r="C208" s="11">
        <v>87946.53</v>
      </c>
      <c r="D208" s="11"/>
      <c r="E208" s="11">
        <v>96020.6</v>
      </c>
      <c r="F208" s="11"/>
      <c r="G208" s="11">
        <v>117286.9</v>
      </c>
      <c r="H208" s="11"/>
      <c r="I208" s="11">
        <v>130750.97</v>
      </c>
      <c r="J208" s="11"/>
      <c r="K208" s="11">
        <v>135549.95000000001</v>
      </c>
      <c r="L208" s="11"/>
      <c r="M208" s="11">
        <v>54079.360000000001</v>
      </c>
      <c r="N208" s="11"/>
      <c r="O208" s="11">
        <v>29036.84</v>
      </c>
      <c r="P208" s="11"/>
      <c r="Q208" s="11">
        <v>18788.61</v>
      </c>
      <c r="R208" s="11"/>
      <c r="S208" s="41">
        <v>9699.52</v>
      </c>
      <c r="T208" s="11"/>
      <c r="U208" s="41">
        <v>0</v>
      </c>
      <c r="V208" s="11"/>
      <c r="W208" s="11">
        <v>0</v>
      </c>
      <c r="X208" s="11"/>
      <c r="Y208" s="41"/>
      <c r="Z208" s="19"/>
      <c r="AA208" s="11">
        <f t="shared" si="19"/>
        <v>679159.27999999991</v>
      </c>
    </row>
    <row r="209" spans="1:27" x14ac:dyDescent="0.25">
      <c r="A209" s="14" t="s">
        <v>5</v>
      </c>
      <c r="B209" s="14"/>
      <c r="C209" s="11">
        <v>302099.66000000003</v>
      </c>
      <c r="D209" s="11"/>
      <c r="E209" s="11">
        <v>201063.26</v>
      </c>
      <c r="F209" s="11"/>
      <c r="G209" s="11">
        <v>368043.63</v>
      </c>
      <c r="H209" s="11"/>
      <c r="I209" s="11">
        <v>541155.14</v>
      </c>
      <c r="J209" s="11"/>
      <c r="K209" s="11">
        <v>84972.34</v>
      </c>
      <c r="L209" s="11"/>
      <c r="M209" s="11">
        <v>446263.98000000004</v>
      </c>
      <c r="N209" s="11"/>
      <c r="O209" s="11">
        <v>423661.20999999996</v>
      </c>
      <c r="P209" s="11"/>
      <c r="Q209" s="11">
        <v>333736.17</v>
      </c>
      <c r="R209" s="11"/>
      <c r="S209" s="41">
        <v>286988.40000000002</v>
      </c>
      <c r="T209" s="11"/>
      <c r="U209" s="41">
        <v>168079.07</v>
      </c>
      <c r="V209" s="11"/>
      <c r="W209" s="11">
        <v>97830.080000000002</v>
      </c>
      <c r="X209" s="11"/>
      <c r="Y209" s="41"/>
      <c r="Z209" s="19"/>
      <c r="AA209" s="11">
        <f t="shared" si="19"/>
        <v>3253892.9399999995</v>
      </c>
    </row>
    <row r="210" spans="1:27" x14ac:dyDescent="0.25">
      <c r="A210" s="14" t="s">
        <v>6</v>
      </c>
      <c r="B210" s="14"/>
      <c r="C210" s="11">
        <v>102713.88</v>
      </c>
      <c r="D210" s="11"/>
      <c r="E210" s="11">
        <v>68361.510000000009</v>
      </c>
      <c r="F210" s="11"/>
      <c r="G210" s="11">
        <v>125134.83</v>
      </c>
      <c r="H210" s="11"/>
      <c r="I210" s="11">
        <v>183992.75</v>
      </c>
      <c r="J210" s="11"/>
      <c r="K210" s="11">
        <v>28890.600000000002</v>
      </c>
      <c r="L210" s="11"/>
      <c r="M210" s="11">
        <v>151729.75</v>
      </c>
      <c r="N210" s="11"/>
      <c r="O210" s="11">
        <v>144044.81</v>
      </c>
      <c r="P210" s="11"/>
      <c r="Q210" s="11">
        <v>113470.3</v>
      </c>
      <c r="R210" s="11"/>
      <c r="S210" s="41">
        <v>97576.06</v>
      </c>
      <c r="T210" s="11"/>
      <c r="U210" s="41">
        <v>57146.879999999997</v>
      </c>
      <c r="V210" s="11"/>
      <c r="W210" s="11">
        <v>33262.22</v>
      </c>
      <c r="X210" s="11"/>
      <c r="Y210" s="41"/>
      <c r="Z210" s="19"/>
      <c r="AA210" s="11">
        <f t="shared" si="19"/>
        <v>1106323.5900000001</v>
      </c>
    </row>
    <row r="211" spans="1:27" x14ac:dyDescent="0.25">
      <c r="A211" s="15" t="s">
        <v>7</v>
      </c>
      <c r="B211" s="14"/>
      <c r="C211" s="11">
        <v>6041.99</v>
      </c>
      <c r="D211" s="11"/>
      <c r="E211" s="11">
        <v>4021.26</v>
      </c>
      <c r="F211" s="11"/>
      <c r="G211" s="11">
        <v>7360.87</v>
      </c>
      <c r="H211" s="11"/>
      <c r="I211" s="11">
        <v>10823.099999999999</v>
      </c>
      <c r="J211" s="11"/>
      <c r="K211" s="11">
        <v>1699.45</v>
      </c>
      <c r="L211" s="11"/>
      <c r="M211" s="11">
        <v>8925.2800000000007</v>
      </c>
      <c r="N211" s="11"/>
      <c r="O211" s="11">
        <v>8473.23</v>
      </c>
      <c r="P211" s="11"/>
      <c r="Q211" s="11">
        <v>6674.72</v>
      </c>
      <c r="R211" s="11"/>
      <c r="S211" s="41">
        <v>5739.77</v>
      </c>
      <c r="T211" s="11"/>
      <c r="U211" s="41">
        <v>3361.58</v>
      </c>
      <c r="V211" s="11"/>
      <c r="W211" s="11">
        <v>1956.6</v>
      </c>
      <c r="X211" s="11"/>
      <c r="Y211" s="41"/>
      <c r="Z211" s="19"/>
      <c r="AA211" s="11">
        <f t="shared" si="19"/>
        <v>65077.85</v>
      </c>
    </row>
    <row r="212" spans="1:27" x14ac:dyDescent="0.25">
      <c r="A212" s="37" t="s">
        <v>8</v>
      </c>
      <c r="B212" s="14"/>
      <c r="C212" s="11"/>
      <c r="D212" s="11"/>
      <c r="E212" s="11"/>
      <c r="F212" s="11"/>
      <c r="G212" s="11"/>
      <c r="H212" s="11"/>
      <c r="I212" s="11"/>
      <c r="J212" s="11"/>
      <c r="K212" s="11"/>
      <c r="L212" s="11"/>
      <c r="M212" s="11"/>
      <c r="N212" s="11"/>
      <c r="O212" s="11"/>
      <c r="P212" s="11"/>
      <c r="Q212" s="11"/>
      <c r="R212" s="11"/>
      <c r="S212" s="41"/>
      <c r="T212" s="11"/>
      <c r="U212" s="41"/>
      <c r="V212" s="11"/>
      <c r="W212" s="11"/>
      <c r="X212" s="11"/>
      <c r="Y212" s="41"/>
      <c r="Z212" s="19"/>
      <c r="AA212" s="11"/>
    </row>
    <row r="213" spans="1:27" x14ac:dyDescent="0.25">
      <c r="A213" s="14" t="s">
        <v>2</v>
      </c>
      <c r="B213" s="14"/>
      <c r="C213" s="11">
        <v>539570.89</v>
      </c>
      <c r="D213" s="11"/>
      <c r="E213" s="11">
        <v>710645.56</v>
      </c>
      <c r="F213" s="11"/>
      <c r="G213" s="11">
        <v>1468728.61</v>
      </c>
      <c r="H213" s="11"/>
      <c r="I213" s="11">
        <v>1561193.96</v>
      </c>
      <c r="J213" s="11"/>
      <c r="K213" s="11">
        <v>1545458.17</v>
      </c>
      <c r="L213" s="11"/>
      <c r="M213" s="11">
        <v>1448017.24</v>
      </c>
      <c r="N213" s="11"/>
      <c r="O213" s="11">
        <v>1289036.8</v>
      </c>
      <c r="P213" s="11"/>
      <c r="Q213" s="11">
        <v>925685.07</v>
      </c>
      <c r="R213" s="11"/>
      <c r="S213" s="41">
        <v>1055300.26</v>
      </c>
      <c r="T213" s="11"/>
      <c r="U213" s="41">
        <v>865409.05</v>
      </c>
      <c r="V213" s="11"/>
      <c r="W213" s="11">
        <v>1058026.71</v>
      </c>
      <c r="X213" s="11"/>
      <c r="Y213" s="41"/>
      <c r="Z213" s="19"/>
      <c r="AA213" s="11">
        <f>SUM(C213:Z213)</f>
        <v>12467072.32</v>
      </c>
    </row>
    <row r="214" spans="1:27" x14ac:dyDescent="0.25">
      <c r="A214" s="14" t="s">
        <v>5</v>
      </c>
      <c r="B214" s="14"/>
      <c r="C214" s="11">
        <v>97396.1</v>
      </c>
      <c r="D214" s="11"/>
      <c r="E214" s="11">
        <v>120531.74</v>
      </c>
      <c r="F214" s="11"/>
      <c r="G214" s="11">
        <v>213121.01</v>
      </c>
      <c r="H214" s="11"/>
      <c r="I214" s="11">
        <v>152043.43</v>
      </c>
      <c r="J214" s="11"/>
      <c r="K214" s="11">
        <v>146426.94</v>
      </c>
      <c r="L214" s="11"/>
      <c r="M214" s="41">
        <v>151517.39000000001</v>
      </c>
      <c r="N214" s="11"/>
      <c r="O214" s="11">
        <v>82463.41</v>
      </c>
      <c r="P214" s="11"/>
      <c r="Q214" s="11">
        <v>79837.740000000005</v>
      </c>
      <c r="R214" s="11"/>
      <c r="S214" s="41">
        <v>133320.01999999999</v>
      </c>
      <c r="T214" s="11"/>
      <c r="U214" s="41">
        <v>57083.92</v>
      </c>
      <c r="V214" s="11"/>
      <c r="W214" s="11">
        <v>73826.570000000007</v>
      </c>
      <c r="X214" s="11"/>
      <c r="Y214" s="41"/>
      <c r="Z214" s="19"/>
      <c r="AA214" s="11">
        <f>SUM(C214:Z214)</f>
        <v>1307568.27</v>
      </c>
    </row>
    <row r="215" spans="1:27" x14ac:dyDescent="0.25">
      <c r="A215" s="14" t="s">
        <v>10</v>
      </c>
      <c r="B215" s="14"/>
      <c r="C215" s="11">
        <v>33114.67</v>
      </c>
      <c r="D215" s="11"/>
      <c r="E215" s="11">
        <v>40980.79</v>
      </c>
      <c r="F215" s="11"/>
      <c r="G215" s="11">
        <v>72461.14</v>
      </c>
      <c r="H215" s="11"/>
      <c r="I215" s="11">
        <v>51694.77</v>
      </c>
      <c r="J215" s="11"/>
      <c r="K215" s="11">
        <v>49785.16</v>
      </c>
      <c r="L215" s="11"/>
      <c r="M215" s="41">
        <v>51515.91</v>
      </c>
      <c r="N215" s="11"/>
      <c r="O215" s="11">
        <v>28037.56</v>
      </c>
      <c r="P215" s="11"/>
      <c r="Q215" s="11">
        <v>27144.83</v>
      </c>
      <c r="R215" s="11"/>
      <c r="S215" s="41">
        <v>45328.81</v>
      </c>
      <c r="T215" s="11"/>
      <c r="U215" s="41">
        <v>19408.53</v>
      </c>
      <c r="V215" s="11"/>
      <c r="W215" s="11">
        <v>25101.03</v>
      </c>
      <c r="X215" s="11"/>
      <c r="Y215" s="41"/>
      <c r="Z215" s="19"/>
      <c r="AA215" s="11">
        <f>SUM(C215:Z215)</f>
        <v>444573.19999999995</v>
      </c>
    </row>
    <row r="216" spans="1:27" x14ac:dyDescent="0.25">
      <c r="A216" s="15" t="s">
        <v>7</v>
      </c>
      <c r="B216" s="14"/>
      <c r="C216" s="11">
        <v>1947.92</v>
      </c>
      <c r="D216" s="11"/>
      <c r="E216" s="11">
        <v>2410.63</v>
      </c>
      <c r="F216" s="11"/>
      <c r="G216" s="11">
        <v>4262.42</v>
      </c>
      <c r="H216" s="11"/>
      <c r="I216" s="11">
        <v>3040.87</v>
      </c>
      <c r="J216" s="11"/>
      <c r="K216" s="11">
        <v>2928.54</v>
      </c>
      <c r="L216" s="11"/>
      <c r="M216" s="41">
        <v>3030.35</v>
      </c>
      <c r="N216" s="11"/>
      <c r="O216" s="11">
        <v>1649.27</v>
      </c>
      <c r="P216" s="11"/>
      <c r="Q216" s="11">
        <v>1596.75</v>
      </c>
      <c r="R216" s="11"/>
      <c r="S216" s="41">
        <v>2666.4</v>
      </c>
      <c r="T216" s="11"/>
      <c r="U216" s="41">
        <v>1141.68</v>
      </c>
      <c r="V216" s="11"/>
      <c r="W216" s="11">
        <v>1476.53</v>
      </c>
      <c r="X216" s="11"/>
      <c r="Y216" s="41"/>
      <c r="Z216" s="19"/>
      <c r="AA216" s="11">
        <f>SUM(C216:Z216)</f>
        <v>26151.360000000001</v>
      </c>
    </row>
    <row r="217" spans="1:27" x14ac:dyDescent="0.25">
      <c r="A217" s="37" t="s">
        <v>9</v>
      </c>
      <c r="B217" s="14"/>
      <c r="C217" s="11"/>
      <c r="D217" s="11"/>
      <c r="E217" s="11"/>
      <c r="F217" s="11"/>
      <c r="G217" s="11"/>
      <c r="H217" s="11"/>
      <c r="I217" s="11"/>
      <c r="J217" s="11"/>
      <c r="K217" s="11"/>
      <c r="L217" s="11"/>
      <c r="M217" s="11"/>
      <c r="N217" s="11"/>
      <c r="O217" s="11"/>
      <c r="P217" s="11"/>
      <c r="Q217" s="11"/>
      <c r="R217" s="11"/>
      <c r="S217" s="41"/>
      <c r="T217" s="11"/>
      <c r="U217" s="41"/>
      <c r="V217" s="11"/>
      <c r="W217" s="11"/>
      <c r="X217" s="11"/>
      <c r="Y217" s="41"/>
      <c r="Z217" s="19"/>
      <c r="AA217" s="11"/>
    </row>
    <row r="218" spans="1:27" x14ac:dyDescent="0.25">
      <c r="A218" s="14" t="s">
        <v>2</v>
      </c>
      <c r="B218" s="14"/>
      <c r="C218" s="11">
        <v>2855133.93</v>
      </c>
      <c r="D218" s="11"/>
      <c r="E218" s="11">
        <v>3339980.84</v>
      </c>
      <c r="F218" s="11"/>
      <c r="G218" s="41">
        <v>5664382.4500000002</v>
      </c>
      <c r="H218" s="11"/>
      <c r="I218" s="11">
        <v>6091163.0700000003</v>
      </c>
      <c r="J218" s="11"/>
      <c r="K218" s="11">
        <v>8008869.2599999998</v>
      </c>
      <c r="L218" s="11"/>
      <c r="M218" s="11">
        <v>5875745.5999999996</v>
      </c>
      <c r="N218" s="11"/>
      <c r="O218" s="11">
        <v>5575106.7300000004</v>
      </c>
      <c r="P218" s="11"/>
      <c r="Q218" s="11">
        <v>4197044.8</v>
      </c>
      <c r="R218" s="11"/>
      <c r="S218" s="41">
        <v>4320975.6100000003</v>
      </c>
      <c r="T218" s="11"/>
      <c r="U218" s="41">
        <v>2073037.38</v>
      </c>
      <c r="V218" s="11"/>
      <c r="W218" s="11">
        <v>1053072.9099999999</v>
      </c>
      <c r="X218" s="11"/>
      <c r="Y218" s="41"/>
      <c r="Z218" s="19"/>
      <c r="AA218" s="11">
        <f t="shared" ref="AA218:AA223" si="20">SUM(C218:Z218)</f>
        <v>49054512.579999991</v>
      </c>
    </row>
    <row r="219" spans="1:27" x14ac:dyDescent="0.25">
      <c r="A219" s="14" t="s">
        <v>3</v>
      </c>
      <c r="B219" s="14"/>
      <c r="C219" s="11">
        <v>292650.09000000003</v>
      </c>
      <c r="D219" s="11"/>
      <c r="E219" s="11">
        <v>176552.12</v>
      </c>
      <c r="F219" s="11"/>
      <c r="G219" s="41">
        <v>272209.52</v>
      </c>
      <c r="H219" s="11"/>
      <c r="I219" s="11">
        <v>519862.68</v>
      </c>
      <c r="J219" s="11"/>
      <c r="K219" s="11">
        <v>74095.350000000006</v>
      </c>
      <c r="L219" s="11"/>
      <c r="M219" s="11">
        <v>348825.95</v>
      </c>
      <c r="N219" s="11"/>
      <c r="O219" s="11">
        <v>370234.64</v>
      </c>
      <c r="P219" s="11"/>
      <c r="Q219" s="11">
        <v>272687.03999999998</v>
      </c>
      <c r="R219" s="11"/>
      <c r="S219" s="41">
        <v>163367.9</v>
      </c>
      <c r="T219" s="11"/>
      <c r="U219" s="41">
        <v>110995.15</v>
      </c>
      <c r="V219" s="11"/>
      <c r="W219" s="11">
        <v>24003.51</v>
      </c>
      <c r="X219" s="11"/>
      <c r="Y219" s="41"/>
      <c r="Z219" s="19"/>
      <c r="AA219" s="11">
        <f t="shared" si="20"/>
        <v>2625483.9499999997</v>
      </c>
    </row>
    <row r="220" spans="1:27" x14ac:dyDescent="0.25">
      <c r="A220" s="14" t="s">
        <v>4</v>
      </c>
      <c r="B220" s="14"/>
      <c r="C220" s="11">
        <v>87946.53</v>
      </c>
      <c r="D220" s="11"/>
      <c r="E220" s="11">
        <v>96020.6</v>
      </c>
      <c r="F220" s="11"/>
      <c r="G220" s="41">
        <v>117286.9</v>
      </c>
      <c r="H220" s="11"/>
      <c r="I220" s="11">
        <v>130750.97</v>
      </c>
      <c r="J220" s="11"/>
      <c r="K220" s="11">
        <v>135549.95000000001</v>
      </c>
      <c r="L220" s="11"/>
      <c r="M220" s="11">
        <v>54079.360000000001</v>
      </c>
      <c r="N220" s="11"/>
      <c r="O220" s="11">
        <v>29036.84</v>
      </c>
      <c r="P220" s="11"/>
      <c r="Q220" s="11">
        <v>18788.61</v>
      </c>
      <c r="R220" s="11"/>
      <c r="S220" s="41">
        <v>9699.52</v>
      </c>
      <c r="T220" s="11"/>
      <c r="U220" s="41">
        <v>0</v>
      </c>
      <c r="V220" s="11"/>
      <c r="W220" s="11">
        <v>0</v>
      </c>
      <c r="X220" s="11"/>
      <c r="Y220" s="41"/>
      <c r="Z220" s="19"/>
      <c r="AA220" s="11">
        <f t="shared" si="20"/>
        <v>679159.27999999991</v>
      </c>
    </row>
    <row r="221" spans="1:27" x14ac:dyDescent="0.25">
      <c r="A221" s="14" t="s">
        <v>5</v>
      </c>
      <c r="B221" s="14"/>
      <c r="C221" s="11">
        <v>204703.56</v>
      </c>
      <c r="D221" s="11"/>
      <c r="E221" s="11">
        <v>80531.520000000004</v>
      </c>
      <c r="F221" s="11"/>
      <c r="G221" s="41">
        <v>154922.62</v>
      </c>
      <c r="H221" s="11"/>
      <c r="I221" s="11">
        <v>389111.71</v>
      </c>
      <c r="J221" s="11"/>
      <c r="K221" s="41">
        <v>-61454.6</v>
      </c>
      <c r="L221" s="11"/>
      <c r="M221" s="41">
        <v>294746.59000000003</v>
      </c>
      <c r="N221" s="11"/>
      <c r="O221" s="11">
        <v>341197.8</v>
      </c>
      <c r="P221" s="11"/>
      <c r="Q221" s="11">
        <v>253898.43</v>
      </c>
      <c r="R221" s="11"/>
      <c r="S221" s="41">
        <v>153668.38</v>
      </c>
      <c r="T221" s="11"/>
      <c r="U221" s="41">
        <v>110995.15</v>
      </c>
      <c r="V221" s="11"/>
      <c r="W221" s="11">
        <v>24003.51</v>
      </c>
      <c r="X221" s="11"/>
      <c r="Y221" s="41"/>
      <c r="Z221" s="19"/>
      <c r="AA221" s="11">
        <f t="shared" si="20"/>
        <v>1946324.6700000002</v>
      </c>
    </row>
    <row r="222" spans="1:27" x14ac:dyDescent="0.25">
      <c r="A222" s="14" t="s">
        <v>10</v>
      </c>
      <c r="B222" s="14"/>
      <c r="C222" s="11">
        <v>69599.210000000006</v>
      </c>
      <c r="D222" s="11"/>
      <c r="E222" s="11">
        <v>27380.720000000001</v>
      </c>
      <c r="F222" s="11"/>
      <c r="G222" s="41">
        <v>52673.69</v>
      </c>
      <c r="H222" s="11"/>
      <c r="I222" s="11">
        <v>132297.98000000001</v>
      </c>
      <c r="J222" s="11"/>
      <c r="K222" s="41">
        <v>-20894.560000000001</v>
      </c>
      <c r="L222" s="11"/>
      <c r="M222" s="41">
        <v>100213.84</v>
      </c>
      <c r="N222" s="11"/>
      <c r="O222" s="11">
        <v>116007.25</v>
      </c>
      <c r="P222" s="11"/>
      <c r="Q222" s="11">
        <v>86325.47</v>
      </c>
      <c r="R222" s="11"/>
      <c r="S222" s="41">
        <v>52247.25</v>
      </c>
      <c r="T222" s="11"/>
      <c r="U222" s="41">
        <v>37738.35</v>
      </c>
      <c r="V222" s="11"/>
      <c r="W222" s="11">
        <v>8161.19</v>
      </c>
      <c r="X222" s="11"/>
      <c r="Y222" s="41"/>
      <c r="Z222" s="19"/>
      <c r="AA222" s="11">
        <f t="shared" si="20"/>
        <v>661750.3899999999</v>
      </c>
    </row>
    <row r="223" spans="1:27" x14ac:dyDescent="0.25">
      <c r="A223" s="15" t="s">
        <v>7</v>
      </c>
      <c r="B223" s="14"/>
      <c r="C223" s="11">
        <v>4094.07</v>
      </c>
      <c r="D223" s="11"/>
      <c r="E223" s="11">
        <v>1610.63</v>
      </c>
      <c r="F223" s="11"/>
      <c r="G223" s="41">
        <v>3098.45</v>
      </c>
      <c r="H223" s="11"/>
      <c r="I223" s="11">
        <v>7782.23</v>
      </c>
      <c r="J223" s="11"/>
      <c r="K223" s="41">
        <v>-1229.0899999999999</v>
      </c>
      <c r="L223" s="11"/>
      <c r="M223" s="41">
        <v>5894.93</v>
      </c>
      <c r="N223" s="11"/>
      <c r="O223" s="11">
        <v>6823.96</v>
      </c>
      <c r="P223" s="11"/>
      <c r="Q223" s="11">
        <v>5077.97</v>
      </c>
      <c r="R223" s="11"/>
      <c r="S223" s="41">
        <v>3073.37</v>
      </c>
      <c r="T223" s="11"/>
      <c r="U223" s="41">
        <v>2219.9</v>
      </c>
      <c r="V223" s="11"/>
      <c r="W223" s="11">
        <v>480.07</v>
      </c>
      <c r="X223" s="11"/>
      <c r="Y223" s="41"/>
      <c r="Z223" s="19"/>
      <c r="AA223" s="11">
        <f t="shared" si="20"/>
        <v>38926.490000000005</v>
      </c>
    </row>
    <row r="224" spans="1:27" x14ac:dyDescent="0.25">
      <c r="A224" s="15"/>
      <c r="B224" s="14"/>
      <c r="C224" s="11"/>
      <c r="D224" s="11"/>
      <c r="E224" s="11"/>
      <c r="F224" s="11"/>
      <c r="G224" s="41"/>
      <c r="H224" s="11"/>
      <c r="I224" s="11"/>
      <c r="J224" s="11"/>
      <c r="K224" s="11"/>
      <c r="L224" s="11"/>
      <c r="M224" s="11"/>
      <c r="N224" s="11"/>
      <c r="O224" s="11"/>
      <c r="P224" s="11"/>
      <c r="Q224" s="11"/>
      <c r="R224" s="11"/>
      <c r="S224" s="11"/>
      <c r="T224" s="11"/>
      <c r="U224" s="11"/>
      <c r="V224" s="11"/>
      <c r="W224" s="11"/>
      <c r="X224" s="11"/>
      <c r="Y224" s="11"/>
      <c r="Z224" s="19"/>
      <c r="AA224" s="11"/>
    </row>
    <row r="225" spans="1:27" x14ac:dyDescent="0.25">
      <c r="A225" s="15"/>
      <c r="B225" s="14"/>
      <c r="C225" s="11"/>
      <c r="D225" s="11"/>
      <c r="E225" s="11"/>
      <c r="F225" s="11"/>
      <c r="G225" s="41"/>
      <c r="H225" s="11"/>
      <c r="I225" s="11"/>
      <c r="J225" s="11"/>
      <c r="K225" s="11"/>
      <c r="L225" s="11"/>
      <c r="M225" s="11"/>
      <c r="N225" s="11"/>
      <c r="O225" s="11"/>
      <c r="P225" s="11"/>
      <c r="Q225" s="11"/>
      <c r="R225" s="11"/>
      <c r="S225" s="11"/>
      <c r="T225" s="11"/>
      <c r="U225" s="11"/>
      <c r="V225" s="11"/>
      <c r="W225" s="11"/>
      <c r="X225" s="11"/>
      <c r="Y225" s="11"/>
      <c r="Z225" s="19"/>
      <c r="AA225" s="11"/>
    </row>
    <row r="226" spans="1:27" x14ac:dyDescent="0.25">
      <c r="A226" s="10" t="s">
        <v>25</v>
      </c>
      <c r="B226" s="14"/>
      <c r="C226" s="11"/>
      <c r="D226" s="11"/>
      <c r="E226" s="11"/>
      <c r="F226" s="11"/>
      <c r="G226" s="41"/>
      <c r="H226" s="11"/>
      <c r="I226" s="11"/>
      <c r="J226" s="11"/>
      <c r="K226" s="11"/>
      <c r="L226" s="11"/>
      <c r="M226" s="11"/>
      <c r="N226" s="11"/>
      <c r="O226" s="11"/>
      <c r="P226" s="11"/>
      <c r="Q226" s="11"/>
      <c r="R226" s="11"/>
      <c r="S226" s="11"/>
      <c r="T226" s="11"/>
      <c r="U226" s="11"/>
      <c r="V226" s="11"/>
      <c r="W226" s="11"/>
      <c r="X226" s="11"/>
      <c r="Y226" s="11"/>
      <c r="Z226" s="19"/>
      <c r="AA226" s="11"/>
    </row>
    <row r="227" spans="1:27" x14ac:dyDescent="0.25">
      <c r="A227" s="37" t="s">
        <v>1</v>
      </c>
      <c r="B227" s="14"/>
      <c r="C227" s="11"/>
      <c r="D227" s="11"/>
      <c r="E227" s="11"/>
      <c r="F227" s="11"/>
      <c r="G227" s="41"/>
      <c r="H227" s="11"/>
      <c r="I227" s="11"/>
      <c r="J227" s="11"/>
      <c r="K227" s="11"/>
      <c r="L227" s="11"/>
      <c r="M227" s="11"/>
      <c r="N227" s="11"/>
      <c r="O227" s="11"/>
      <c r="P227" s="11"/>
      <c r="Q227" s="11"/>
      <c r="R227" s="11"/>
      <c r="S227" s="11"/>
      <c r="T227" s="11"/>
      <c r="U227" s="11"/>
      <c r="V227" s="11"/>
      <c r="W227" s="11"/>
      <c r="X227" s="11"/>
      <c r="Y227" s="11"/>
      <c r="Z227" s="19"/>
      <c r="AA227" s="11"/>
    </row>
    <row r="228" spans="1:27" x14ac:dyDescent="0.25">
      <c r="A228" s="14" t="s">
        <v>2</v>
      </c>
      <c r="B228" s="14"/>
      <c r="C228" s="11">
        <v>88925664.340000004</v>
      </c>
      <c r="D228" s="11"/>
      <c r="E228" s="11">
        <v>113569949.28</v>
      </c>
      <c r="F228" s="11"/>
      <c r="G228" s="41">
        <v>230483919.11000001</v>
      </c>
      <c r="H228" s="11"/>
      <c r="I228" s="11">
        <v>258270690.53999999</v>
      </c>
      <c r="J228" s="11"/>
      <c r="K228" s="11">
        <v>253073536.68000001</v>
      </c>
      <c r="L228" s="11"/>
      <c r="M228" s="11">
        <v>235749518.51999998</v>
      </c>
      <c r="N228" s="11"/>
      <c r="O228" s="11">
        <v>211984551.69</v>
      </c>
      <c r="P228" s="11"/>
      <c r="Q228" s="41">
        <v>177255919.31999999</v>
      </c>
      <c r="R228" s="11"/>
      <c r="S228" s="41">
        <v>209222648.44999999</v>
      </c>
      <c r="T228" s="11"/>
      <c r="U228" s="11">
        <v>168276670.18000001</v>
      </c>
      <c r="V228" s="11"/>
      <c r="W228" s="11">
        <v>164575068.41</v>
      </c>
      <c r="X228" s="11"/>
      <c r="Y228" s="43"/>
      <c r="Z228" s="19"/>
      <c r="AA228" s="11">
        <f t="shared" ref="AA228:AA233" si="21">SUM(C228:Z228)</f>
        <v>2111388136.5200002</v>
      </c>
    </row>
    <row r="229" spans="1:27" x14ac:dyDescent="0.25">
      <c r="A229" s="14" t="s">
        <v>3</v>
      </c>
      <c r="B229" s="14"/>
      <c r="C229" s="11">
        <v>9735038.3100000005</v>
      </c>
      <c r="D229" s="11"/>
      <c r="E229" s="11">
        <v>9513048.1199999992</v>
      </c>
      <c r="F229" s="11"/>
      <c r="G229" s="41">
        <v>20076330</v>
      </c>
      <c r="H229" s="11"/>
      <c r="I229" s="11">
        <v>28132083.52</v>
      </c>
      <c r="J229" s="11"/>
      <c r="K229" s="11">
        <v>13947466.68</v>
      </c>
      <c r="L229" s="11"/>
      <c r="M229" s="11">
        <v>25032257.190000001</v>
      </c>
      <c r="N229" s="11"/>
      <c r="O229" s="11">
        <v>24298156.16</v>
      </c>
      <c r="P229" s="11"/>
      <c r="Q229" s="41">
        <v>13934464.960000001</v>
      </c>
      <c r="R229" s="11"/>
      <c r="S229" s="41">
        <v>14878245.369999999</v>
      </c>
      <c r="T229" s="11"/>
      <c r="U229" s="11">
        <v>14072754.039999999</v>
      </c>
      <c r="V229" s="11"/>
      <c r="W229" s="11">
        <v>15214954.779999999</v>
      </c>
      <c r="X229" s="11"/>
      <c r="Y229" s="43"/>
      <c r="Z229" s="19"/>
      <c r="AA229" s="11">
        <f t="shared" si="21"/>
        <v>188834799.13</v>
      </c>
    </row>
    <row r="230" spans="1:27" x14ac:dyDescent="0.25">
      <c r="A230" s="14" t="s">
        <v>4</v>
      </c>
      <c r="B230" s="14"/>
      <c r="C230" s="11">
        <v>1228513.4099999999</v>
      </c>
      <c r="D230" s="11"/>
      <c r="E230" s="11">
        <v>2138447.42</v>
      </c>
      <c r="F230" s="11"/>
      <c r="G230" s="41">
        <v>11488715.369999999</v>
      </c>
      <c r="H230" s="11"/>
      <c r="I230" s="11">
        <v>9193536.8200000003</v>
      </c>
      <c r="J230" s="11"/>
      <c r="K230" s="11">
        <v>6071085.3600000003</v>
      </c>
      <c r="L230" s="11"/>
      <c r="M230" s="11">
        <v>5813734.5199999996</v>
      </c>
      <c r="N230" s="11"/>
      <c r="O230" s="11">
        <v>5264212.26</v>
      </c>
      <c r="P230" s="11"/>
      <c r="Q230" s="41">
        <v>6257702.2999999998</v>
      </c>
      <c r="R230" s="11"/>
      <c r="S230" s="41">
        <v>4144600.83</v>
      </c>
      <c r="T230" s="11"/>
      <c r="U230" s="11">
        <v>4244185.43</v>
      </c>
      <c r="V230" s="11"/>
      <c r="W230" s="11">
        <v>4215307.3600000003</v>
      </c>
      <c r="X230" s="11"/>
      <c r="Y230" s="43"/>
      <c r="Z230" s="19"/>
      <c r="AA230" s="11">
        <f t="shared" si="21"/>
        <v>60060041.079999991</v>
      </c>
    </row>
    <row r="231" spans="1:27" x14ac:dyDescent="0.25">
      <c r="A231" s="14" t="s">
        <v>5</v>
      </c>
      <c r="B231" s="14"/>
      <c r="C231" s="11">
        <v>8506524.9000000004</v>
      </c>
      <c r="D231" s="11"/>
      <c r="E231" s="11">
        <v>7374600.6999999993</v>
      </c>
      <c r="F231" s="11"/>
      <c r="G231" s="41">
        <v>8587614.629999999</v>
      </c>
      <c r="H231" s="11"/>
      <c r="I231" s="11">
        <v>18938546.699999999</v>
      </c>
      <c r="J231" s="11"/>
      <c r="K231" s="11">
        <v>7876381.3200000003</v>
      </c>
      <c r="L231" s="11"/>
      <c r="M231" s="11">
        <v>19218522.670000002</v>
      </c>
      <c r="N231" s="11"/>
      <c r="O231" s="11">
        <v>19033943.899999999</v>
      </c>
      <c r="P231" s="11"/>
      <c r="Q231" s="41">
        <v>7676762.6600000001</v>
      </c>
      <c r="R231" s="11"/>
      <c r="S231" s="41">
        <v>10733644.540000001</v>
      </c>
      <c r="T231" s="11"/>
      <c r="U231" s="11">
        <v>9828568.6099999994</v>
      </c>
      <c r="V231" s="11"/>
      <c r="W231" s="11">
        <v>10999647.42</v>
      </c>
      <c r="X231" s="11"/>
      <c r="Y231" s="43"/>
      <c r="Z231" s="19"/>
      <c r="AA231" s="11">
        <f t="shared" si="21"/>
        <v>128774758.05</v>
      </c>
    </row>
    <row r="232" spans="1:27" x14ac:dyDescent="0.25">
      <c r="A232" s="14" t="s">
        <v>6</v>
      </c>
      <c r="B232" s="14"/>
      <c r="C232" s="11">
        <v>2892218.47</v>
      </c>
      <c r="D232" s="11"/>
      <c r="E232" s="11">
        <v>2507364.2399999998</v>
      </c>
      <c r="F232" s="11"/>
      <c r="G232" s="41">
        <v>2919788.98</v>
      </c>
      <c r="H232" s="11"/>
      <c r="I232" s="11">
        <v>6439105.8700000001</v>
      </c>
      <c r="J232" s="11"/>
      <c r="K232" s="11">
        <v>2677969.65</v>
      </c>
      <c r="L232" s="11"/>
      <c r="M232" s="11">
        <v>6534297.71</v>
      </c>
      <c r="N232" s="11"/>
      <c r="O232" s="11">
        <v>6471540.9300000006</v>
      </c>
      <c r="P232" s="11"/>
      <c r="Q232" s="41">
        <v>2610099.3000000003</v>
      </c>
      <c r="R232" s="11"/>
      <c r="S232" s="41">
        <v>3649439.15</v>
      </c>
      <c r="T232" s="11"/>
      <c r="U232" s="11">
        <v>3341713.33</v>
      </c>
      <c r="V232" s="11"/>
      <c r="W232" s="11">
        <v>3739880.12</v>
      </c>
      <c r="X232" s="11"/>
      <c r="Y232" s="43"/>
      <c r="Z232" s="19"/>
      <c r="AA232" s="11">
        <f t="shared" si="21"/>
        <v>43783417.749999993</v>
      </c>
    </row>
    <row r="233" spans="1:27" x14ac:dyDescent="0.25">
      <c r="A233" s="15" t="s">
        <v>7</v>
      </c>
      <c r="B233" s="14"/>
      <c r="C233" s="11">
        <v>170130.5</v>
      </c>
      <c r="D233" s="11"/>
      <c r="E233" s="11">
        <v>147492.02000000002</v>
      </c>
      <c r="F233" s="11"/>
      <c r="G233" s="41">
        <v>171752.3</v>
      </c>
      <c r="H233" s="11"/>
      <c r="I233" s="11">
        <v>378770.93</v>
      </c>
      <c r="J233" s="11"/>
      <c r="K233" s="11">
        <v>157527.63</v>
      </c>
      <c r="L233" s="11"/>
      <c r="M233" s="11">
        <v>384370.45</v>
      </c>
      <c r="N233" s="11"/>
      <c r="O233" s="11">
        <v>380678.88</v>
      </c>
      <c r="P233" s="11"/>
      <c r="Q233" s="41">
        <v>153535.26</v>
      </c>
      <c r="R233" s="11"/>
      <c r="S233" s="41">
        <v>214672.89</v>
      </c>
      <c r="T233" s="11"/>
      <c r="U233" s="11">
        <v>196571.37</v>
      </c>
      <c r="V233" s="11"/>
      <c r="W233" s="11">
        <v>219992.95</v>
      </c>
      <c r="X233" s="11"/>
      <c r="Y233" s="43"/>
      <c r="Z233" s="19"/>
      <c r="AA233" s="11">
        <f t="shared" si="21"/>
        <v>2575495.1800000002</v>
      </c>
    </row>
    <row r="234" spans="1:27" x14ac:dyDescent="0.25">
      <c r="A234" s="37" t="s">
        <v>8</v>
      </c>
      <c r="B234" s="14"/>
      <c r="C234" s="11"/>
      <c r="D234" s="11"/>
      <c r="E234" s="11"/>
      <c r="F234" s="11"/>
      <c r="G234" s="41"/>
      <c r="H234" s="11"/>
      <c r="I234" s="11"/>
      <c r="J234" s="11"/>
      <c r="K234" s="11"/>
      <c r="L234" s="11"/>
      <c r="M234" s="11"/>
      <c r="N234" s="11"/>
      <c r="O234" s="11"/>
      <c r="P234" s="11"/>
      <c r="Q234" s="41"/>
      <c r="R234" s="11"/>
      <c r="S234" s="41"/>
      <c r="T234" s="11"/>
      <c r="U234" s="11"/>
      <c r="V234" s="11"/>
      <c r="W234" s="11"/>
      <c r="X234" s="11"/>
      <c r="Y234" s="43"/>
      <c r="Z234" s="19"/>
      <c r="AA234" s="11"/>
    </row>
    <row r="235" spans="1:27" x14ac:dyDescent="0.25">
      <c r="A235" s="14" t="s">
        <v>2</v>
      </c>
      <c r="B235" s="14"/>
      <c r="C235" s="11">
        <v>938859.03</v>
      </c>
      <c r="D235" s="11"/>
      <c r="E235" s="11">
        <v>1112066.99</v>
      </c>
      <c r="F235" s="11"/>
      <c r="G235" s="41">
        <v>2290532.7999999998</v>
      </c>
      <c r="H235" s="11"/>
      <c r="I235" s="11">
        <v>2778770.34</v>
      </c>
      <c r="J235" s="11"/>
      <c r="K235" s="11">
        <v>2469667.7400000002</v>
      </c>
      <c r="L235" s="11"/>
      <c r="M235" s="11">
        <v>2508419.98</v>
      </c>
      <c r="N235" s="11"/>
      <c r="O235" s="11">
        <v>2001893.34</v>
      </c>
      <c r="P235" s="11"/>
      <c r="Q235" s="41">
        <v>1434343.1</v>
      </c>
      <c r="R235" s="11"/>
      <c r="S235" s="41">
        <v>1898584.54</v>
      </c>
      <c r="T235" s="11"/>
      <c r="U235" s="11">
        <v>1254340.99</v>
      </c>
      <c r="V235" s="11"/>
      <c r="W235" s="11">
        <v>1294204.8799999999</v>
      </c>
      <c r="X235" s="11"/>
      <c r="Y235" s="43"/>
      <c r="Z235" s="19"/>
      <c r="AA235" s="11">
        <f>SUM(C235:Z235)</f>
        <v>19981683.729999997</v>
      </c>
    </row>
    <row r="236" spans="1:27" x14ac:dyDescent="0.25">
      <c r="A236" s="14" t="s">
        <v>5</v>
      </c>
      <c r="B236" s="14"/>
      <c r="C236" s="11">
        <v>105441.85</v>
      </c>
      <c r="D236" s="11"/>
      <c r="E236" s="11">
        <v>121969.43</v>
      </c>
      <c r="F236" s="11"/>
      <c r="G236" s="41">
        <v>171752.85</v>
      </c>
      <c r="H236" s="11"/>
      <c r="I236" s="11">
        <v>243658.48</v>
      </c>
      <c r="J236" s="11"/>
      <c r="K236" s="11">
        <v>20451.28</v>
      </c>
      <c r="L236" s="11"/>
      <c r="M236" s="11">
        <v>262013.46</v>
      </c>
      <c r="N236" s="11"/>
      <c r="O236" s="11">
        <v>111372.38</v>
      </c>
      <c r="P236" s="11"/>
      <c r="Q236" s="41">
        <v>-6818.2</v>
      </c>
      <c r="R236" s="11"/>
      <c r="S236" s="41">
        <v>172046.07999999999</v>
      </c>
      <c r="T236" s="11"/>
      <c r="U236" s="11">
        <v>53952.12</v>
      </c>
      <c r="V236" s="11"/>
      <c r="W236" s="11">
        <v>122210.59</v>
      </c>
      <c r="X236" s="11"/>
      <c r="Y236" s="43"/>
      <c r="Z236" s="19"/>
      <c r="AA236" s="11">
        <f>SUM(C236:Z236)</f>
        <v>1378050.3200000003</v>
      </c>
    </row>
    <row r="237" spans="1:27" x14ac:dyDescent="0.25">
      <c r="A237" s="14" t="s">
        <v>10</v>
      </c>
      <c r="B237" s="14"/>
      <c r="C237" s="11">
        <v>35850.230000000003</v>
      </c>
      <c r="D237" s="11"/>
      <c r="E237" s="11">
        <v>41469.61</v>
      </c>
      <c r="F237" s="11"/>
      <c r="G237" s="41">
        <v>58395.97</v>
      </c>
      <c r="H237" s="11"/>
      <c r="I237" s="11">
        <v>82843.88</v>
      </c>
      <c r="J237" s="11"/>
      <c r="K237" s="11">
        <v>6953.44</v>
      </c>
      <c r="L237" s="11"/>
      <c r="M237" s="11">
        <v>89084.58</v>
      </c>
      <c r="N237" s="11"/>
      <c r="O237" s="11">
        <v>37866.61</v>
      </c>
      <c r="P237" s="11"/>
      <c r="Q237" s="41">
        <v>-2318.19</v>
      </c>
      <c r="R237" s="11"/>
      <c r="S237" s="41">
        <v>58495.67</v>
      </c>
      <c r="T237" s="11"/>
      <c r="U237" s="11">
        <v>18343.72</v>
      </c>
      <c r="V237" s="11"/>
      <c r="W237" s="11">
        <v>41551.599999999999</v>
      </c>
      <c r="X237" s="11"/>
      <c r="Y237" s="43"/>
      <c r="Z237" s="19"/>
      <c r="AA237" s="11">
        <f>SUM(C237:Z237)</f>
        <v>468537.12</v>
      </c>
    </row>
    <row r="238" spans="1:27" x14ac:dyDescent="0.25">
      <c r="A238" s="15" t="s">
        <v>7</v>
      </c>
      <c r="B238" s="14"/>
      <c r="C238" s="11">
        <v>2108.84</v>
      </c>
      <c r="D238" s="11"/>
      <c r="E238" s="11">
        <v>2439.39</v>
      </c>
      <c r="F238" s="11"/>
      <c r="G238" s="41">
        <v>3435.06</v>
      </c>
      <c r="H238" s="11"/>
      <c r="I238" s="11">
        <v>4873.17</v>
      </c>
      <c r="J238" s="11"/>
      <c r="K238" s="11">
        <v>409.03</v>
      </c>
      <c r="L238" s="11"/>
      <c r="M238" s="11">
        <v>5240.2700000000004</v>
      </c>
      <c r="N238" s="11"/>
      <c r="O238" s="11">
        <v>2227.4499999999998</v>
      </c>
      <c r="P238" s="11"/>
      <c r="Q238" s="41">
        <v>-136.36000000000001</v>
      </c>
      <c r="R238" s="11"/>
      <c r="S238" s="41">
        <v>3440.92</v>
      </c>
      <c r="T238" s="11"/>
      <c r="U238" s="11">
        <v>1079.04</v>
      </c>
      <c r="V238" s="11"/>
      <c r="W238" s="11">
        <v>2444.21</v>
      </c>
      <c r="X238" s="11"/>
      <c r="Y238" s="43"/>
      <c r="Z238" s="19"/>
      <c r="AA238" s="11">
        <f>SUM(C238:Z238)</f>
        <v>27561.020000000004</v>
      </c>
    </row>
    <row r="239" spans="1:27" x14ac:dyDescent="0.25">
      <c r="A239" s="37" t="s">
        <v>9</v>
      </c>
      <c r="B239" s="14"/>
      <c r="C239" s="11"/>
      <c r="D239" s="11"/>
      <c r="E239" s="11"/>
      <c r="F239" s="11"/>
      <c r="G239" s="41"/>
      <c r="H239" s="11"/>
      <c r="I239" s="11"/>
      <c r="J239" s="11"/>
      <c r="K239" s="11"/>
      <c r="L239" s="11"/>
      <c r="M239" s="11"/>
      <c r="N239" s="11"/>
      <c r="O239" s="11"/>
      <c r="P239" s="11"/>
      <c r="Q239" s="41"/>
      <c r="R239" s="11"/>
      <c r="S239" s="41"/>
      <c r="T239" s="11"/>
      <c r="U239" s="11"/>
      <c r="V239" s="11"/>
      <c r="W239" s="11"/>
      <c r="X239" s="11"/>
      <c r="Y239" s="43"/>
      <c r="Z239" s="19"/>
      <c r="AA239" s="11"/>
    </row>
    <row r="240" spans="1:27" x14ac:dyDescent="0.25">
      <c r="A240" s="14" t="s">
        <v>2</v>
      </c>
      <c r="B240" s="14"/>
      <c r="C240" s="11">
        <v>87986805.310000002</v>
      </c>
      <c r="D240" s="11"/>
      <c r="E240" s="11">
        <v>112457882.29000001</v>
      </c>
      <c r="F240" s="11"/>
      <c r="G240" s="41">
        <v>228193386.31</v>
      </c>
      <c r="H240" s="11"/>
      <c r="I240" s="11">
        <v>255491920.19999999</v>
      </c>
      <c r="J240" s="11"/>
      <c r="K240" s="11">
        <v>250603868.94</v>
      </c>
      <c r="L240" s="11"/>
      <c r="M240" s="11">
        <v>233241098.53999999</v>
      </c>
      <c r="N240" s="11"/>
      <c r="O240" s="11">
        <v>209982658.34999999</v>
      </c>
      <c r="P240" s="11"/>
      <c r="Q240" s="41">
        <v>175821576.22</v>
      </c>
      <c r="R240" s="11"/>
      <c r="S240" s="41">
        <v>207324063.91</v>
      </c>
      <c r="T240" s="11"/>
      <c r="U240" s="11">
        <v>167022329.19</v>
      </c>
      <c r="V240" s="11"/>
      <c r="W240" s="11">
        <v>163280863.53</v>
      </c>
      <c r="X240" s="11"/>
      <c r="Y240" s="43"/>
      <c r="Z240" s="19"/>
      <c r="AA240" s="11">
        <f t="shared" ref="AA240:AA245" si="22">SUM(C240:Z240)</f>
        <v>2091406452.79</v>
      </c>
    </row>
    <row r="241" spans="1:27" x14ac:dyDescent="0.25">
      <c r="A241" s="14" t="s">
        <v>3</v>
      </c>
      <c r="B241" s="14"/>
      <c r="C241" s="11">
        <v>9629596.4600000009</v>
      </c>
      <c r="D241" s="11"/>
      <c r="E241" s="11">
        <v>9391078.6899999995</v>
      </c>
      <c r="F241" s="11"/>
      <c r="G241" s="41">
        <v>19904577.149999999</v>
      </c>
      <c r="H241" s="11"/>
      <c r="I241" s="11">
        <v>27888425.039999999</v>
      </c>
      <c r="J241" s="11"/>
      <c r="K241" s="11">
        <v>13927015.4</v>
      </c>
      <c r="L241" s="11"/>
      <c r="M241" s="11">
        <v>24770243.73</v>
      </c>
      <c r="N241" s="11"/>
      <c r="O241" s="11">
        <v>24186783.780000001</v>
      </c>
      <c r="P241" s="11"/>
      <c r="Q241" s="41">
        <v>13941283.16</v>
      </c>
      <c r="R241" s="11"/>
      <c r="S241" s="41">
        <v>14706199.289999999</v>
      </c>
      <c r="T241" s="11"/>
      <c r="U241" s="11">
        <v>14018801.92</v>
      </c>
      <c r="V241" s="11"/>
      <c r="W241" s="11">
        <v>15092744.189999999</v>
      </c>
      <c r="X241" s="11"/>
      <c r="Y241" s="43"/>
      <c r="Z241" s="19"/>
      <c r="AA241" s="11">
        <f t="shared" si="22"/>
        <v>187456748.80999997</v>
      </c>
    </row>
    <row r="242" spans="1:27" x14ac:dyDescent="0.25">
      <c r="A242" s="14" t="s">
        <v>4</v>
      </c>
      <c r="B242" s="14"/>
      <c r="C242" s="11">
        <v>1228513.4099999999</v>
      </c>
      <c r="D242" s="11"/>
      <c r="E242" s="11">
        <v>2138447.42</v>
      </c>
      <c r="F242" s="11"/>
      <c r="G242" s="41">
        <v>11488715.369999999</v>
      </c>
      <c r="H242" s="11"/>
      <c r="I242" s="11">
        <v>9193536.8200000003</v>
      </c>
      <c r="J242" s="11"/>
      <c r="K242" s="11">
        <v>6071085.3600000003</v>
      </c>
      <c r="L242" s="11"/>
      <c r="M242" s="11">
        <v>5813734.5199999996</v>
      </c>
      <c r="N242" s="11"/>
      <c r="O242" s="11">
        <v>5264212.26</v>
      </c>
      <c r="P242" s="11"/>
      <c r="Q242" s="41">
        <v>6257702.2999999998</v>
      </c>
      <c r="R242" s="11"/>
      <c r="S242" s="41">
        <v>4144600.83</v>
      </c>
      <c r="T242" s="11"/>
      <c r="U242" s="11">
        <v>4244185.43</v>
      </c>
      <c r="V242" s="11"/>
      <c r="W242" s="11">
        <v>4215307.3600000003</v>
      </c>
      <c r="X242" s="11"/>
      <c r="Y242" s="43"/>
      <c r="Z242" s="19"/>
      <c r="AA242" s="11">
        <f t="shared" si="22"/>
        <v>60060041.079999991</v>
      </c>
    </row>
    <row r="243" spans="1:27" x14ac:dyDescent="0.25">
      <c r="A243" s="14" t="s">
        <v>5</v>
      </c>
      <c r="B243" s="14"/>
      <c r="C243" s="11">
        <v>8401083.0500000007</v>
      </c>
      <c r="D243" s="11"/>
      <c r="E243" s="11">
        <v>7252631.2699999996</v>
      </c>
      <c r="F243" s="11"/>
      <c r="G243" s="41">
        <v>8415861.7799999993</v>
      </c>
      <c r="H243" s="11"/>
      <c r="I243" s="11">
        <v>18694888.219999999</v>
      </c>
      <c r="J243" s="11"/>
      <c r="K243" s="11">
        <v>7855930.04</v>
      </c>
      <c r="L243" s="11"/>
      <c r="M243" s="11">
        <v>18956509.210000001</v>
      </c>
      <c r="N243" s="11"/>
      <c r="O243" s="11">
        <v>18922571.52</v>
      </c>
      <c r="P243" s="11"/>
      <c r="Q243" s="41">
        <v>7683580.8600000003</v>
      </c>
      <c r="R243" s="11"/>
      <c r="S243" s="41">
        <v>10561598.460000001</v>
      </c>
      <c r="T243" s="11"/>
      <c r="U243" s="11">
        <v>9774616.4900000002</v>
      </c>
      <c r="V243" s="11"/>
      <c r="W243" s="11">
        <v>10877436.83</v>
      </c>
      <c r="X243" s="11"/>
      <c r="Y243" s="43"/>
      <c r="Z243" s="19"/>
      <c r="AA243" s="11">
        <f t="shared" si="22"/>
        <v>127396707.72999999</v>
      </c>
    </row>
    <row r="244" spans="1:27" x14ac:dyDescent="0.25">
      <c r="A244" s="14" t="s">
        <v>10</v>
      </c>
      <c r="B244" s="14"/>
      <c r="C244" s="11">
        <v>2856368.24</v>
      </c>
      <c r="D244" s="11"/>
      <c r="E244" s="11">
        <v>2465894.63</v>
      </c>
      <c r="F244" s="11"/>
      <c r="G244" s="41">
        <v>2861393.01</v>
      </c>
      <c r="H244" s="11"/>
      <c r="I244" s="11">
        <v>6356261.9900000002</v>
      </c>
      <c r="J244" s="11"/>
      <c r="K244" s="11">
        <v>2671016.21</v>
      </c>
      <c r="L244" s="11"/>
      <c r="M244" s="11">
        <v>6445213.1299999999</v>
      </c>
      <c r="N244" s="11"/>
      <c r="O244" s="11">
        <v>6433674.3200000003</v>
      </c>
      <c r="P244" s="11"/>
      <c r="Q244" s="41">
        <v>2612417.4900000002</v>
      </c>
      <c r="R244" s="11"/>
      <c r="S244" s="41">
        <v>3590943.48</v>
      </c>
      <c r="T244" s="11"/>
      <c r="U244" s="11">
        <v>3323369.61</v>
      </c>
      <c r="V244" s="11"/>
      <c r="W244" s="11">
        <v>3698328.52</v>
      </c>
      <c r="X244" s="11"/>
      <c r="Y244" s="43"/>
      <c r="Z244" s="19"/>
      <c r="AA244" s="11">
        <f t="shared" si="22"/>
        <v>43314880.630000003</v>
      </c>
    </row>
    <row r="245" spans="1:27" x14ac:dyDescent="0.25">
      <c r="A245" s="15" t="s">
        <v>7</v>
      </c>
      <c r="B245" s="14"/>
      <c r="C245" s="11">
        <v>168021.66</v>
      </c>
      <c r="D245" s="11"/>
      <c r="E245" s="11">
        <v>145052.63</v>
      </c>
      <c r="F245" s="11"/>
      <c r="G245" s="41">
        <v>168317.24</v>
      </c>
      <c r="H245" s="11"/>
      <c r="I245" s="11">
        <v>373897.76</v>
      </c>
      <c r="J245" s="11"/>
      <c r="K245" s="11">
        <v>157118.6</v>
      </c>
      <c r="L245" s="11"/>
      <c r="M245" s="11">
        <v>379130.18</v>
      </c>
      <c r="N245" s="11"/>
      <c r="O245" s="11">
        <v>378451.43</v>
      </c>
      <c r="P245" s="11"/>
      <c r="Q245" s="41">
        <v>153671.62</v>
      </c>
      <c r="R245" s="11"/>
      <c r="S245" s="41">
        <v>211231.97</v>
      </c>
      <c r="T245" s="11"/>
      <c r="U245" s="11">
        <v>195492.33</v>
      </c>
      <c r="V245" s="11"/>
      <c r="W245" s="11">
        <v>217548.74</v>
      </c>
      <c r="X245" s="11"/>
      <c r="Y245" s="43"/>
      <c r="Z245" s="19"/>
      <c r="AA245" s="11">
        <f t="shared" si="22"/>
        <v>2547934.16</v>
      </c>
    </row>
    <row r="246" spans="1:27" x14ac:dyDescent="0.25">
      <c r="A246" s="15"/>
      <c r="B246" s="14"/>
      <c r="C246" s="11"/>
      <c r="D246" s="11"/>
      <c r="E246" s="11"/>
      <c r="F246" s="11"/>
      <c r="G246" s="41"/>
      <c r="H246" s="11"/>
      <c r="I246" s="11"/>
      <c r="J246" s="11"/>
      <c r="K246" s="11"/>
      <c r="L246" s="11"/>
      <c r="M246" s="11"/>
      <c r="N246" s="11"/>
      <c r="O246" s="11"/>
      <c r="P246" s="11"/>
      <c r="Q246" s="11"/>
      <c r="R246" s="11"/>
      <c r="S246" s="11"/>
      <c r="T246" s="11"/>
      <c r="U246" s="11"/>
      <c r="V246" s="11"/>
      <c r="W246" s="11"/>
      <c r="X246" s="11"/>
      <c r="Y246" s="11"/>
      <c r="Z246" s="19"/>
      <c r="AA246" s="11"/>
    </row>
    <row r="247" spans="1:27" x14ac:dyDescent="0.25">
      <c r="A247" s="15"/>
      <c r="B247" s="14"/>
      <c r="C247" s="11"/>
      <c r="D247" s="11"/>
      <c r="E247" s="11"/>
      <c r="F247" s="11"/>
      <c r="G247" s="41"/>
      <c r="H247" s="11"/>
      <c r="I247" s="11"/>
      <c r="J247" s="11"/>
      <c r="K247" s="11"/>
      <c r="L247" s="11"/>
      <c r="M247" s="11"/>
      <c r="N247" s="11"/>
      <c r="O247" s="11"/>
      <c r="P247" s="11"/>
      <c r="Q247" s="11"/>
      <c r="R247" s="11"/>
      <c r="S247" s="11"/>
      <c r="T247" s="11"/>
      <c r="U247" s="11"/>
      <c r="V247" s="11"/>
      <c r="W247" s="11"/>
      <c r="X247" s="11"/>
      <c r="Y247" s="11"/>
      <c r="Z247" s="19"/>
      <c r="AA247" s="11"/>
    </row>
    <row r="248" spans="1:27" x14ac:dyDescent="0.25">
      <c r="A248" s="10" t="s">
        <v>22</v>
      </c>
      <c r="B248" s="14"/>
      <c r="C248" s="11"/>
      <c r="D248" s="11"/>
      <c r="E248" s="11"/>
      <c r="F248" s="11"/>
      <c r="G248" s="41"/>
      <c r="H248" s="11"/>
      <c r="I248" s="11"/>
      <c r="J248" s="11"/>
      <c r="K248" s="11"/>
      <c r="L248" s="11"/>
      <c r="M248" s="11"/>
      <c r="N248" s="11"/>
      <c r="O248" s="11"/>
      <c r="P248" s="11"/>
      <c r="Q248" s="11"/>
      <c r="R248" s="11"/>
      <c r="S248" s="11"/>
      <c r="T248" s="11"/>
      <c r="U248" s="11"/>
      <c r="V248" s="11"/>
      <c r="W248" s="11"/>
      <c r="X248" s="11"/>
      <c r="Y248" s="11"/>
      <c r="Z248" s="19"/>
      <c r="AA248" s="11"/>
    </row>
    <row r="249" spans="1:27" x14ac:dyDescent="0.25">
      <c r="A249" s="37" t="s">
        <v>1</v>
      </c>
      <c r="B249" s="14"/>
      <c r="C249" s="11"/>
      <c r="D249" s="11"/>
      <c r="E249" s="11"/>
      <c r="F249" s="11"/>
      <c r="G249" s="41"/>
      <c r="H249" s="11"/>
      <c r="I249" s="11"/>
      <c r="J249" s="11"/>
      <c r="K249" s="11"/>
      <c r="L249" s="11"/>
      <c r="M249" s="11"/>
      <c r="N249" s="11"/>
      <c r="O249" s="11"/>
      <c r="P249" s="11"/>
      <c r="Q249" s="11"/>
      <c r="R249" s="11"/>
      <c r="S249" s="11"/>
      <c r="T249" s="11"/>
      <c r="U249" s="11"/>
      <c r="V249" s="11"/>
      <c r="W249" s="11"/>
      <c r="X249" s="11"/>
      <c r="Y249" s="11"/>
      <c r="Z249" s="19"/>
      <c r="AA249" s="11"/>
    </row>
    <row r="250" spans="1:27" x14ac:dyDescent="0.25">
      <c r="A250" s="14" t="s">
        <v>2</v>
      </c>
      <c r="B250" s="14"/>
      <c r="C250" s="11">
        <v>832464.97</v>
      </c>
      <c r="D250" s="11"/>
      <c r="E250" s="11">
        <v>825435.97</v>
      </c>
      <c r="F250" s="11"/>
      <c r="G250" s="41">
        <v>1291399.1100000001</v>
      </c>
      <c r="H250" s="11"/>
      <c r="I250" s="41">
        <v>1473102.41</v>
      </c>
      <c r="J250" s="11"/>
      <c r="K250" s="11">
        <v>1175237.6399999999</v>
      </c>
      <c r="L250" s="11"/>
      <c r="M250" s="11">
        <v>1259135.3700000001</v>
      </c>
      <c r="N250" s="11"/>
      <c r="O250" s="41">
        <v>1108846.19</v>
      </c>
      <c r="P250" s="11"/>
      <c r="Q250" s="11">
        <v>881258.47</v>
      </c>
      <c r="R250" s="11"/>
      <c r="S250" s="11">
        <v>1359065.7</v>
      </c>
      <c r="T250" s="11"/>
      <c r="U250" s="11">
        <v>886785.23</v>
      </c>
      <c r="V250" s="11"/>
      <c r="W250" s="11">
        <v>945571</v>
      </c>
      <c r="X250" s="11"/>
      <c r="Y250" s="11"/>
      <c r="Z250" s="19"/>
      <c r="AA250" s="11">
        <f t="shared" ref="AA250:AA255" si="23">SUM(C250:Z250)</f>
        <v>12038302.060000001</v>
      </c>
    </row>
    <row r="251" spans="1:27" x14ac:dyDescent="0.25">
      <c r="A251" s="14" t="s">
        <v>3</v>
      </c>
      <c r="B251" s="14"/>
      <c r="C251" s="11">
        <v>86847.99</v>
      </c>
      <c r="D251" s="11"/>
      <c r="E251" s="11">
        <v>75597.7</v>
      </c>
      <c r="F251" s="11"/>
      <c r="G251" s="41">
        <v>6319.81</v>
      </c>
      <c r="H251" s="11"/>
      <c r="I251" s="41">
        <v>205493.17</v>
      </c>
      <c r="J251" s="11"/>
      <c r="K251" s="11">
        <v>104861.1</v>
      </c>
      <c r="L251" s="11"/>
      <c r="M251" s="11">
        <v>182313.3</v>
      </c>
      <c r="N251" s="11"/>
      <c r="O251" s="41">
        <v>187541.19</v>
      </c>
      <c r="P251" s="11"/>
      <c r="Q251" s="11">
        <v>49714.75</v>
      </c>
      <c r="R251" s="11"/>
      <c r="S251" s="11">
        <v>165934.82999999999</v>
      </c>
      <c r="T251" s="11"/>
      <c r="U251" s="11">
        <v>176608.79</v>
      </c>
      <c r="V251" s="11"/>
      <c r="W251" s="11">
        <v>73183.09</v>
      </c>
      <c r="X251" s="11"/>
      <c r="Y251" s="11"/>
      <c r="Z251" s="19"/>
      <c r="AA251" s="11">
        <f t="shared" si="23"/>
        <v>1314415.7200000002</v>
      </c>
    </row>
    <row r="252" spans="1:27" x14ac:dyDescent="0.25">
      <c r="A252" s="14" t="s">
        <v>4</v>
      </c>
      <c r="B252" s="14"/>
      <c r="C252" s="11">
        <v>0</v>
      </c>
      <c r="D252" s="11"/>
      <c r="E252" s="11">
        <v>0</v>
      </c>
      <c r="F252" s="11"/>
      <c r="G252" s="41">
        <v>0</v>
      </c>
      <c r="H252" s="11"/>
      <c r="I252" s="41">
        <v>0</v>
      </c>
      <c r="J252" s="11"/>
      <c r="K252" s="11">
        <v>0</v>
      </c>
      <c r="L252" s="11"/>
      <c r="M252" s="11">
        <v>0</v>
      </c>
      <c r="N252" s="11"/>
      <c r="O252" s="41">
        <v>0</v>
      </c>
      <c r="P252" s="11"/>
      <c r="Q252" s="11">
        <v>0</v>
      </c>
      <c r="R252" s="11"/>
      <c r="S252" s="11">
        <v>0</v>
      </c>
      <c r="T252" s="11"/>
      <c r="U252" s="11">
        <v>0</v>
      </c>
      <c r="V252" s="11"/>
      <c r="W252" s="11">
        <v>0</v>
      </c>
      <c r="X252" s="11"/>
      <c r="Y252" s="11"/>
      <c r="Z252" s="19"/>
      <c r="AA252" s="11">
        <f t="shared" si="23"/>
        <v>0</v>
      </c>
    </row>
    <row r="253" spans="1:27" x14ac:dyDescent="0.25">
      <c r="A253" s="14" t="s">
        <v>5</v>
      </c>
      <c r="B253" s="14"/>
      <c r="C253" s="11">
        <v>86847.99</v>
      </c>
      <c r="D253" s="11"/>
      <c r="E253" s="11">
        <v>75597.7</v>
      </c>
      <c r="F253" s="11"/>
      <c r="G253" s="41">
        <v>6319.81</v>
      </c>
      <c r="H253" s="11"/>
      <c r="I253" s="41">
        <v>205493.17</v>
      </c>
      <c r="J253" s="11"/>
      <c r="K253" s="11">
        <v>104861.1</v>
      </c>
      <c r="L253" s="11"/>
      <c r="M253" s="11">
        <v>182313.3</v>
      </c>
      <c r="N253" s="11"/>
      <c r="O253" s="41">
        <v>187541.19</v>
      </c>
      <c r="P253" s="11"/>
      <c r="Q253" s="11">
        <v>49714.75</v>
      </c>
      <c r="R253" s="11"/>
      <c r="S253" s="11">
        <v>165934.82999999999</v>
      </c>
      <c r="T253" s="11"/>
      <c r="U253" s="11">
        <v>176608.79</v>
      </c>
      <c r="V253" s="11"/>
      <c r="W253" s="11">
        <v>73183.09</v>
      </c>
      <c r="X253" s="11"/>
      <c r="Y253" s="11"/>
      <c r="Z253" s="19"/>
      <c r="AA253" s="11">
        <f t="shared" si="23"/>
        <v>1314415.7200000002</v>
      </c>
    </row>
    <row r="254" spans="1:27" x14ac:dyDescent="0.25">
      <c r="A254" s="14" t="s">
        <v>6</v>
      </c>
      <c r="B254" s="14"/>
      <c r="C254" s="11">
        <v>29528.32</v>
      </c>
      <c r="D254" s="11"/>
      <c r="E254" s="11">
        <v>25703.22</v>
      </c>
      <c r="F254" s="11"/>
      <c r="G254" s="41">
        <v>2148.7399999999998</v>
      </c>
      <c r="H254" s="11"/>
      <c r="I254" s="41">
        <v>69867.679999999993</v>
      </c>
      <c r="J254" s="11"/>
      <c r="K254" s="11">
        <v>35652.769999999997</v>
      </c>
      <c r="L254" s="11"/>
      <c r="M254" s="11">
        <v>61986.52</v>
      </c>
      <c r="N254" s="11"/>
      <c r="O254" s="41">
        <v>63764</v>
      </c>
      <c r="P254" s="11"/>
      <c r="Q254" s="11">
        <v>16903.02</v>
      </c>
      <c r="R254" s="11"/>
      <c r="S254" s="11">
        <v>56417.84</v>
      </c>
      <c r="T254" s="11"/>
      <c r="U254" s="11">
        <v>60046.99</v>
      </c>
      <c r="V254" s="11"/>
      <c r="W254" s="11">
        <v>24882.25</v>
      </c>
      <c r="X254" s="11"/>
      <c r="Y254" s="11"/>
      <c r="Z254" s="19"/>
      <c r="AA254" s="11">
        <f t="shared" si="23"/>
        <v>446901.35</v>
      </c>
    </row>
    <row r="255" spans="1:27" x14ac:dyDescent="0.25">
      <c r="A255" s="15" t="s">
        <v>7</v>
      </c>
      <c r="B255" s="14"/>
      <c r="C255" s="11">
        <v>1736.96</v>
      </c>
      <c r="D255" s="11"/>
      <c r="E255" s="11">
        <v>1511.95</v>
      </c>
      <c r="F255" s="11"/>
      <c r="G255" s="11">
        <v>126.4</v>
      </c>
      <c r="H255" s="11"/>
      <c r="I255" s="41">
        <v>4109.8599999999997</v>
      </c>
      <c r="J255" s="11"/>
      <c r="K255" s="11">
        <v>2097.2199999999998</v>
      </c>
      <c r="L255" s="11"/>
      <c r="M255" s="11">
        <v>3646.27</v>
      </c>
      <c r="N255" s="11"/>
      <c r="O255" s="41">
        <v>3750.82</v>
      </c>
      <c r="P255" s="11"/>
      <c r="Q255" s="11">
        <v>994.3</v>
      </c>
      <c r="R255" s="11"/>
      <c r="S255" s="11">
        <v>3318.7</v>
      </c>
      <c r="T255" s="11"/>
      <c r="U255" s="11">
        <v>3532.18</v>
      </c>
      <c r="V255" s="11"/>
      <c r="W255" s="11">
        <v>1463.66</v>
      </c>
      <c r="X255" s="11"/>
      <c r="Y255" s="11"/>
      <c r="Z255" s="19"/>
      <c r="AA255" s="11">
        <f t="shared" si="23"/>
        <v>26288.32</v>
      </c>
    </row>
    <row r="256" spans="1:27" x14ac:dyDescent="0.25">
      <c r="A256" s="37" t="s">
        <v>8</v>
      </c>
      <c r="B256" s="14"/>
      <c r="C256" s="11"/>
      <c r="D256" s="11"/>
      <c r="E256" s="11"/>
      <c r="F256" s="11"/>
      <c r="G256" s="11"/>
      <c r="H256" s="11"/>
      <c r="I256" s="11"/>
      <c r="J256" s="11"/>
      <c r="K256" s="11"/>
      <c r="L256" s="11"/>
      <c r="M256" s="11"/>
      <c r="N256" s="11"/>
      <c r="O256" s="41"/>
      <c r="P256" s="11"/>
      <c r="Q256" s="11"/>
      <c r="R256" s="11"/>
      <c r="S256" s="11"/>
      <c r="T256" s="11"/>
      <c r="U256" s="11"/>
      <c r="V256" s="11"/>
      <c r="W256" s="11"/>
      <c r="X256" s="11"/>
      <c r="Y256" s="11"/>
      <c r="Z256" s="19"/>
      <c r="AA256" s="11"/>
    </row>
    <row r="257" spans="1:27" x14ac:dyDescent="0.25">
      <c r="A257" s="14" t="s">
        <v>2</v>
      </c>
      <c r="B257" s="14"/>
      <c r="C257" s="11">
        <v>832464.97</v>
      </c>
      <c r="D257" s="11"/>
      <c r="E257" s="11">
        <v>825435.97</v>
      </c>
      <c r="F257" s="11"/>
      <c r="G257" s="11">
        <v>1291399.1100000001</v>
      </c>
      <c r="H257" s="11"/>
      <c r="I257" s="41">
        <v>1473102.41</v>
      </c>
      <c r="J257" s="11"/>
      <c r="K257" s="11">
        <v>1175237.6399999999</v>
      </c>
      <c r="L257" s="11"/>
      <c r="M257" s="11">
        <v>1259135.3700000001</v>
      </c>
      <c r="N257" s="11"/>
      <c r="O257" s="41">
        <v>1108846.19</v>
      </c>
      <c r="P257" s="11"/>
      <c r="Q257" s="11">
        <v>881258.47</v>
      </c>
      <c r="R257" s="11"/>
      <c r="S257" s="11">
        <v>1359065.7</v>
      </c>
      <c r="T257" s="11"/>
      <c r="U257" s="11">
        <v>886785.23</v>
      </c>
      <c r="V257" s="11"/>
      <c r="W257" s="11">
        <v>945571</v>
      </c>
      <c r="X257" s="11"/>
      <c r="Y257" s="11"/>
      <c r="Z257" s="19"/>
      <c r="AA257" s="11">
        <f>SUM(C257:Z257)</f>
        <v>12038302.060000001</v>
      </c>
    </row>
    <row r="258" spans="1:27" x14ac:dyDescent="0.25">
      <c r="A258" s="14" t="s">
        <v>5</v>
      </c>
      <c r="B258" s="14"/>
      <c r="C258" s="11">
        <v>86847.99</v>
      </c>
      <c r="D258" s="11"/>
      <c r="E258" s="11">
        <v>75597.7</v>
      </c>
      <c r="F258" s="11"/>
      <c r="G258" s="11">
        <v>6319.81</v>
      </c>
      <c r="H258" s="11"/>
      <c r="I258" s="41">
        <v>205493.17</v>
      </c>
      <c r="J258" s="11"/>
      <c r="K258" s="11">
        <v>104861.1</v>
      </c>
      <c r="L258" s="11"/>
      <c r="M258" s="11">
        <v>182313.3</v>
      </c>
      <c r="N258" s="11"/>
      <c r="O258" s="41">
        <v>187541.19</v>
      </c>
      <c r="P258" s="11"/>
      <c r="Q258" s="11">
        <v>49714.75</v>
      </c>
      <c r="R258" s="11"/>
      <c r="S258" s="11">
        <v>165934.82999999999</v>
      </c>
      <c r="T258" s="11"/>
      <c r="U258" s="11">
        <v>176608.79</v>
      </c>
      <c r="V258" s="11"/>
      <c r="W258" s="11">
        <v>73183.09</v>
      </c>
      <c r="X258" s="11"/>
      <c r="Y258" s="11"/>
      <c r="Z258" s="19"/>
      <c r="AA258" s="11">
        <f>SUM(C258:Z258)</f>
        <v>1314415.7200000002</v>
      </c>
    </row>
    <row r="259" spans="1:27" x14ac:dyDescent="0.25">
      <c r="A259" s="14" t="s">
        <v>10</v>
      </c>
      <c r="B259" s="14"/>
      <c r="C259" s="11">
        <v>29528.32</v>
      </c>
      <c r="D259" s="11"/>
      <c r="E259" s="11">
        <v>25703.22</v>
      </c>
      <c r="F259" s="11"/>
      <c r="G259" s="11">
        <v>2148.7399999999998</v>
      </c>
      <c r="H259" s="11"/>
      <c r="I259" s="41">
        <v>69867.679999999993</v>
      </c>
      <c r="J259" s="11"/>
      <c r="K259" s="11">
        <v>35652.769999999997</v>
      </c>
      <c r="L259" s="11"/>
      <c r="M259" s="11">
        <v>61986.52</v>
      </c>
      <c r="N259" s="11"/>
      <c r="O259" s="41">
        <v>63764</v>
      </c>
      <c r="P259" s="11"/>
      <c r="Q259" s="11">
        <v>16903.02</v>
      </c>
      <c r="R259" s="11"/>
      <c r="S259" s="11">
        <v>56417.84</v>
      </c>
      <c r="T259" s="11"/>
      <c r="U259" s="11">
        <v>60046.99</v>
      </c>
      <c r="V259" s="11"/>
      <c r="W259" s="11">
        <v>24882.25</v>
      </c>
      <c r="X259" s="11"/>
      <c r="Y259" s="11"/>
      <c r="Z259" s="19"/>
      <c r="AA259" s="11">
        <f>SUM(C259:Z259)</f>
        <v>446901.35</v>
      </c>
    </row>
    <row r="260" spans="1:27" x14ac:dyDescent="0.25">
      <c r="A260" s="15" t="s">
        <v>7</v>
      </c>
      <c r="B260" s="14"/>
      <c r="C260" s="11">
        <v>1736.96</v>
      </c>
      <c r="D260" s="11"/>
      <c r="E260" s="11">
        <v>1511.95</v>
      </c>
      <c r="F260" s="11"/>
      <c r="G260" s="11">
        <v>126.4</v>
      </c>
      <c r="H260" s="11"/>
      <c r="I260" s="41">
        <v>4109.8599999999997</v>
      </c>
      <c r="J260" s="11"/>
      <c r="K260" s="11">
        <v>2097.2199999999998</v>
      </c>
      <c r="L260" s="11"/>
      <c r="M260" s="11">
        <v>3646.27</v>
      </c>
      <c r="N260" s="11"/>
      <c r="O260" s="41">
        <v>3750.82</v>
      </c>
      <c r="P260" s="11"/>
      <c r="Q260" s="11">
        <v>994.3</v>
      </c>
      <c r="R260" s="11"/>
      <c r="S260" s="11">
        <v>3318.7</v>
      </c>
      <c r="T260" s="11"/>
      <c r="U260" s="11">
        <v>3532.18</v>
      </c>
      <c r="V260" s="11"/>
      <c r="W260" s="11">
        <v>1463.66</v>
      </c>
      <c r="X260" s="11"/>
      <c r="Y260" s="11"/>
      <c r="Z260" s="19"/>
      <c r="AA260" s="11">
        <f>SUM(C260:Z260)</f>
        <v>26288.32</v>
      </c>
    </row>
    <row r="261" spans="1:27" x14ac:dyDescent="0.25">
      <c r="A261" s="37" t="s">
        <v>9</v>
      </c>
      <c r="B261" s="14"/>
      <c r="C261" s="11"/>
      <c r="D261" s="11"/>
      <c r="E261" s="11"/>
      <c r="F261" s="11"/>
      <c r="G261" s="11"/>
      <c r="H261" s="11"/>
      <c r="I261" s="11"/>
      <c r="J261" s="11"/>
      <c r="K261" s="11"/>
      <c r="L261" s="11"/>
      <c r="M261" s="11"/>
      <c r="N261" s="11"/>
      <c r="O261" s="41"/>
      <c r="P261" s="11"/>
      <c r="Q261" s="11"/>
      <c r="R261" s="11"/>
      <c r="S261" s="11"/>
      <c r="T261" s="11"/>
      <c r="U261" s="11"/>
      <c r="V261" s="11"/>
      <c r="W261" s="11"/>
      <c r="X261" s="11"/>
      <c r="Y261" s="11"/>
      <c r="Z261" s="19"/>
      <c r="AA261" s="11"/>
    </row>
    <row r="262" spans="1:27" x14ac:dyDescent="0.25">
      <c r="A262" s="14" t="s">
        <v>2</v>
      </c>
      <c r="B262" s="14"/>
      <c r="C262" s="11">
        <v>0</v>
      </c>
      <c r="D262" s="11"/>
      <c r="E262" s="11">
        <v>0</v>
      </c>
      <c r="F262" s="11"/>
      <c r="G262" s="11">
        <v>0</v>
      </c>
      <c r="H262" s="11"/>
      <c r="I262" s="11">
        <v>0</v>
      </c>
      <c r="J262" s="11"/>
      <c r="K262" s="11">
        <v>0</v>
      </c>
      <c r="L262" s="11"/>
      <c r="M262" s="11">
        <v>0</v>
      </c>
      <c r="N262" s="11"/>
      <c r="O262" s="41">
        <v>0</v>
      </c>
      <c r="P262" s="11"/>
      <c r="Q262" s="11">
        <v>0</v>
      </c>
      <c r="R262" s="11"/>
      <c r="S262" s="11">
        <v>0</v>
      </c>
      <c r="T262" s="11"/>
      <c r="U262" s="11">
        <v>0</v>
      </c>
      <c r="V262" s="11"/>
      <c r="W262" s="11">
        <v>0</v>
      </c>
      <c r="X262" s="11"/>
      <c r="Y262" s="11"/>
      <c r="Z262" s="19"/>
      <c r="AA262" s="11">
        <f t="shared" ref="AA262:AA267" si="24">SUM(C262:Z262)</f>
        <v>0</v>
      </c>
    </row>
    <row r="263" spans="1:27" x14ac:dyDescent="0.25">
      <c r="A263" s="14" t="s">
        <v>3</v>
      </c>
      <c r="B263" s="14"/>
      <c r="C263" s="11">
        <v>0</v>
      </c>
      <c r="D263" s="11"/>
      <c r="E263" s="11">
        <v>0</v>
      </c>
      <c r="F263" s="11"/>
      <c r="G263" s="11">
        <v>0</v>
      </c>
      <c r="H263" s="11"/>
      <c r="I263" s="11">
        <v>0</v>
      </c>
      <c r="J263" s="11"/>
      <c r="K263" s="11">
        <v>0</v>
      </c>
      <c r="L263" s="11"/>
      <c r="M263" s="11">
        <v>0</v>
      </c>
      <c r="N263" s="11"/>
      <c r="O263" s="41">
        <v>0</v>
      </c>
      <c r="P263" s="11"/>
      <c r="Q263" s="11">
        <v>0</v>
      </c>
      <c r="R263" s="11"/>
      <c r="S263" s="11">
        <v>0</v>
      </c>
      <c r="T263" s="11"/>
      <c r="U263" s="11">
        <v>0</v>
      </c>
      <c r="V263" s="11"/>
      <c r="W263" s="11">
        <v>0</v>
      </c>
      <c r="X263" s="11"/>
      <c r="Y263" s="11"/>
      <c r="Z263" s="19"/>
      <c r="AA263" s="11">
        <f t="shared" si="24"/>
        <v>0</v>
      </c>
    </row>
    <row r="264" spans="1:27" x14ac:dyDescent="0.25">
      <c r="A264" s="14" t="s">
        <v>4</v>
      </c>
      <c r="B264" s="14"/>
      <c r="C264" s="11">
        <v>0</v>
      </c>
      <c r="D264" s="11"/>
      <c r="E264" s="11">
        <v>0</v>
      </c>
      <c r="F264" s="11"/>
      <c r="G264" s="11">
        <v>0</v>
      </c>
      <c r="H264" s="11"/>
      <c r="I264" s="11">
        <v>0</v>
      </c>
      <c r="J264" s="11"/>
      <c r="K264" s="11">
        <v>0</v>
      </c>
      <c r="L264" s="11"/>
      <c r="M264" s="11">
        <v>0</v>
      </c>
      <c r="N264" s="11"/>
      <c r="O264" s="41">
        <v>0</v>
      </c>
      <c r="P264" s="11"/>
      <c r="Q264" s="11">
        <v>0</v>
      </c>
      <c r="R264" s="11"/>
      <c r="S264" s="11">
        <v>0</v>
      </c>
      <c r="T264" s="11"/>
      <c r="U264" s="11">
        <v>0</v>
      </c>
      <c r="V264" s="11"/>
      <c r="W264" s="11">
        <v>0</v>
      </c>
      <c r="X264" s="11"/>
      <c r="Y264" s="11"/>
      <c r="Z264" s="19"/>
      <c r="AA264" s="11">
        <f t="shared" si="24"/>
        <v>0</v>
      </c>
    </row>
    <row r="265" spans="1:27" x14ac:dyDescent="0.25">
      <c r="A265" s="14" t="s">
        <v>5</v>
      </c>
      <c r="B265" s="14"/>
      <c r="C265" s="11">
        <v>0</v>
      </c>
      <c r="D265" s="11"/>
      <c r="E265" s="11">
        <v>0</v>
      </c>
      <c r="F265" s="11"/>
      <c r="G265" s="11">
        <v>0</v>
      </c>
      <c r="H265" s="11"/>
      <c r="I265" s="11">
        <v>0</v>
      </c>
      <c r="J265" s="11"/>
      <c r="K265" s="11">
        <v>0</v>
      </c>
      <c r="L265" s="11"/>
      <c r="M265" s="11">
        <v>0</v>
      </c>
      <c r="N265" s="11"/>
      <c r="O265" s="41">
        <v>0</v>
      </c>
      <c r="P265" s="11"/>
      <c r="Q265" s="11">
        <v>0</v>
      </c>
      <c r="R265" s="11"/>
      <c r="S265" s="11">
        <v>0</v>
      </c>
      <c r="T265" s="11"/>
      <c r="U265" s="11">
        <v>0</v>
      </c>
      <c r="V265" s="11"/>
      <c r="W265" s="11">
        <v>0</v>
      </c>
      <c r="X265" s="11"/>
      <c r="Y265" s="11"/>
      <c r="Z265" s="19"/>
      <c r="AA265" s="11">
        <f t="shared" si="24"/>
        <v>0</v>
      </c>
    </row>
    <row r="266" spans="1:27" x14ac:dyDescent="0.25">
      <c r="A266" s="14" t="s">
        <v>10</v>
      </c>
      <c r="B266" s="14"/>
      <c r="C266" s="11">
        <v>0</v>
      </c>
      <c r="D266" s="11"/>
      <c r="E266" s="11">
        <v>0</v>
      </c>
      <c r="F266" s="11"/>
      <c r="G266" s="11">
        <v>0</v>
      </c>
      <c r="H266" s="11"/>
      <c r="I266" s="11">
        <v>0</v>
      </c>
      <c r="J266" s="11"/>
      <c r="K266" s="11">
        <v>0</v>
      </c>
      <c r="L266" s="11"/>
      <c r="M266" s="11">
        <v>0</v>
      </c>
      <c r="N266" s="11"/>
      <c r="O266" s="41">
        <v>0</v>
      </c>
      <c r="P266" s="11"/>
      <c r="Q266" s="11">
        <v>0</v>
      </c>
      <c r="R266" s="11"/>
      <c r="S266" s="11">
        <v>0</v>
      </c>
      <c r="T266" s="11"/>
      <c r="U266" s="11">
        <v>0</v>
      </c>
      <c r="V266" s="11"/>
      <c r="W266" s="11">
        <v>0</v>
      </c>
      <c r="X266" s="11"/>
      <c r="Y266" s="11"/>
      <c r="Z266" s="19"/>
      <c r="AA266" s="11">
        <f t="shared" si="24"/>
        <v>0</v>
      </c>
    </row>
    <row r="267" spans="1:27" x14ac:dyDescent="0.25">
      <c r="A267" s="15" t="s">
        <v>7</v>
      </c>
      <c r="B267" s="14"/>
      <c r="C267" s="11">
        <v>0</v>
      </c>
      <c r="D267" s="11"/>
      <c r="E267" s="11">
        <v>0</v>
      </c>
      <c r="F267" s="11"/>
      <c r="G267" s="11">
        <v>0</v>
      </c>
      <c r="H267" s="11"/>
      <c r="I267" s="11">
        <v>0</v>
      </c>
      <c r="J267" s="11"/>
      <c r="K267" s="11">
        <v>0</v>
      </c>
      <c r="L267" s="11"/>
      <c r="M267" s="11">
        <v>0</v>
      </c>
      <c r="N267" s="11"/>
      <c r="O267" s="41">
        <v>0</v>
      </c>
      <c r="P267" s="11"/>
      <c r="Q267" s="11">
        <v>0</v>
      </c>
      <c r="R267" s="11"/>
      <c r="S267" s="11">
        <v>0</v>
      </c>
      <c r="T267" s="11"/>
      <c r="U267" s="11">
        <v>0</v>
      </c>
      <c r="V267" s="11"/>
      <c r="W267" s="11">
        <v>0</v>
      </c>
      <c r="X267" s="11"/>
      <c r="Y267" s="11"/>
      <c r="Z267" s="19"/>
      <c r="AA267" s="11">
        <f t="shared" si="24"/>
        <v>0</v>
      </c>
    </row>
    <row r="268" spans="1:27" x14ac:dyDescent="0.25">
      <c r="A268" s="15"/>
      <c r="B268" s="14"/>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9"/>
      <c r="AA268" s="11"/>
    </row>
    <row r="269" spans="1:27" x14ac:dyDescent="0.25">
      <c r="A269" s="15"/>
      <c r="B269" s="14"/>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9"/>
      <c r="AA269" s="11"/>
    </row>
    <row r="270" spans="1:27" x14ac:dyDescent="0.25">
      <c r="A270" s="10" t="s">
        <v>26</v>
      </c>
      <c r="B270" s="14"/>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9"/>
      <c r="AA270" s="11"/>
    </row>
    <row r="271" spans="1:27" x14ac:dyDescent="0.25">
      <c r="A271" s="37" t="s">
        <v>1</v>
      </c>
      <c r="B271" s="14"/>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9"/>
      <c r="AA271" s="11"/>
    </row>
    <row r="272" spans="1:27" x14ac:dyDescent="0.25">
      <c r="A272" s="14" t="s">
        <v>2</v>
      </c>
      <c r="B272" s="14"/>
      <c r="C272" s="11">
        <v>751790.75</v>
      </c>
      <c r="D272" s="11"/>
      <c r="E272" s="11">
        <v>852031.25</v>
      </c>
      <c r="F272" s="11"/>
      <c r="G272" s="11">
        <v>1746080.25</v>
      </c>
      <c r="H272" s="11"/>
      <c r="I272" s="41">
        <v>2164476.5</v>
      </c>
      <c r="J272" s="11"/>
      <c r="K272" s="11">
        <v>2034543.75</v>
      </c>
      <c r="L272" s="11"/>
      <c r="M272" s="11">
        <v>1605734.75</v>
      </c>
      <c r="N272" s="11"/>
      <c r="O272" s="11">
        <v>1608224.25</v>
      </c>
      <c r="P272" s="11"/>
      <c r="Q272" s="11">
        <v>1128582</v>
      </c>
      <c r="R272" s="11"/>
      <c r="S272" s="11">
        <v>1160916.75</v>
      </c>
      <c r="T272" s="11"/>
      <c r="U272" s="11">
        <v>956055</v>
      </c>
      <c r="V272" s="11"/>
      <c r="W272" s="11">
        <v>1253514</v>
      </c>
      <c r="X272" s="11"/>
      <c r="Y272" s="11"/>
      <c r="Z272" s="19"/>
      <c r="AA272" s="11">
        <f t="shared" ref="AA272:AA277" si="25">SUM(C272:Z272)</f>
        <v>15261949.25</v>
      </c>
    </row>
    <row r="273" spans="1:27" x14ac:dyDescent="0.25">
      <c r="A273" s="14" t="s">
        <v>3</v>
      </c>
      <c r="B273" s="14"/>
      <c r="C273" s="11">
        <v>140656</v>
      </c>
      <c r="D273" s="11"/>
      <c r="E273" s="11">
        <v>184018.36</v>
      </c>
      <c r="F273" s="11"/>
      <c r="G273" s="11">
        <v>27611.25</v>
      </c>
      <c r="H273" s="11"/>
      <c r="I273" s="41">
        <v>381672.75</v>
      </c>
      <c r="J273" s="11"/>
      <c r="K273" s="11">
        <v>186691</v>
      </c>
      <c r="L273" s="11"/>
      <c r="M273" s="11">
        <v>152849</v>
      </c>
      <c r="N273" s="11"/>
      <c r="O273" s="11">
        <v>39586</v>
      </c>
      <c r="P273" s="11"/>
      <c r="Q273" s="11">
        <v>211436</v>
      </c>
      <c r="R273" s="11"/>
      <c r="S273" s="11">
        <v>94948.75</v>
      </c>
      <c r="T273" s="11"/>
      <c r="U273" s="11">
        <v>87253.25</v>
      </c>
      <c r="V273" s="11"/>
      <c r="W273" s="11">
        <v>51274</v>
      </c>
      <c r="X273" s="11"/>
      <c r="Y273" s="11"/>
      <c r="Z273" s="19"/>
      <c r="AA273" s="11">
        <f t="shared" si="25"/>
        <v>1557996.3599999999</v>
      </c>
    </row>
    <row r="274" spans="1:27" x14ac:dyDescent="0.25">
      <c r="A274" s="14" t="s">
        <v>4</v>
      </c>
      <c r="B274" s="14"/>
      <c r="C274" s="11">
        <v>0</v>
      </c>
      <c r="D274" s="11"/>
      <c r="E274" s="11">
        <v>0</v>
      </c>
      <c r="F274" s="11"/>
      <c r="G274" s="11">
        <v>0</v>
      </c>
      <c r="H274" s="11"/>
      <c r="I274" s="41">
        <v>0</v>
      </c>
      <c r="J274" s="11"/>
      <c r="K274" s="11">
        <v>0</v>
      </c>
      <c r="L274" s="11"/>
      <c r="M274" s="11">
        <v>0</v>
      </c>
      <c r="N274" s="11"/>
      <c r="O274" s="11">
        <v>0</v>
      </c>
      <c r="P274" s="11"/>
      <c r="Q274" s="11">
        <v>0</v>
      </c>
      <c r="R274" s="11"/>
      <c r="S274" s="11">
        <v>0</v>
      </c>
      <c r="T274" s="11"/>
      <c r="U274" s="11">
        <v>0</v>
      </c>
      <c r="V274" s="11"/>
      <c r="W274" s="11">
        <v>0</v>
      </c>
      <c r="X274" s="11"/>
      <c r="Y274" s="11"/>
      <c r="Z274" s="19"/>
      <c r="AA274" s="11">
        <f t="shared" si="25"/>
        <v>0</v>
      </c>
    </row>
    <row r="275" spans="1:27" x14ac:dyDescent="0.25">
      <c r="A275" s="14" t="s">
        <v>5</v>
      </c>
      <c r="B275" s="14"/>
      <c r="C275" s="11">
        <v>140656</v>
      </c>
      <c r="D275" s="11"/>
      <c r="E275" s="11">
        <v>184018.36</v>
      </c>
      <c r="F275" s="11"/>
      <c r="G275" s="11">
        <v>27611.25</v>
      </c>
      <c r="H275" s="11"/>
      <c r="I275" s="41">
        <v>381672.75</v>
      </c>
      <c r="J275" s="11"/>
      <c r="K275" s="11">
        <v>186691</v>
      </c>
      <c r="L275" s="11"/>
      <c r="M275" s="11">
        <v>152849</v>
      </c>
      <c r="N275" s="11"/>
      <c r="O275" s="11">
        <v>39586</v>
      </c>
      <c r="P275" s="11"/>
      <c r="Q275" s="11">
        <v>211436</v>
      </c>
      <c r="R275" s="11"/>
      <c r="S275" s="11">
        <v>94948.75</v>
      </c>
      <c r="T275" s="11"/>
      <c r="U275" s="11">
        <v>87253.25</v>
      </c>
      <c r="V275" s="11"/>
      <c r="W275" s="11">
        <v>51274</v>
      </c>
      <c r="X275" s="11"/>
      <c r="Y275" s="11"/>
      <c r="Z275" s="19"/>
      <c r="AA275" s="11">
        <f t="shared" si="25"/>
        <v>1557996.3599999999</v>
      </c>
    </row>
    <row r="276" spans="1:27" x14ac:dyDescent="0.25">
      <c r="A276" s="14" t="s">
        <v>6</v>
      </c>
      <c r="B276" s="14"/>
      <c r="C276" s="11">
        <v>47823.040000000001</v>
      </c>
      <c r="D276" s="11"/>
      <c r="E276" s="11">
        <v>62566.239999999998</v>
      </c>
      <c r="F276" s="11"/>
      <c r="G276" s="11">
        <v>9387.83</v>
      </c>
      <c r="H276" s="11"/>
      <c r="I276" s="41">
        <v>129768.74</v>
      </c>
      <c r="J276" s="11"/>
      <c r="K276" s="11">
        <v>63474.94</v>
      </c>
      <c r="L276" s="11"/>
      <c r="M276" s="11">
        <v>51968.66</v>
      </c>
      <c r="N276" s="11"/>
      <c r="O276" s="11">
        <v>13459.24</v>
      </c>
      <c r="P276" s="11"/>
      <c r="Q276" s="11">
        <v>71888.240000000005</v>
      </c>
      <c r="R276" s="11"/>
      <c r="S276" s="11">
        <v>32282.58</v>
      </c>
      <c r="T276" s="11"/>
      <c r="U276" s="11">
        <v>29666.11</v>
      </c>
      <c r="V276" s="11"/>
      <c r="W276" s="11">
        <v>17433.16</v>
      </c>
      <c r="X276" s="11"/>
      <c r="Y276" s="11"/>
      <c r="Z276" s="19"/>
      <c r="AA276" s="11">
        <f t="shared" si="25"/>
        <v>529718.78</v>
      </c>
    </row>
    <row r="277" spans="1:27" x14ac:dyDescent="0.25">
      <c r="A277" s="15" t="s">
        <v>7</v>
      </c>
      <c r="B277" s="14"/>
      <c r="C277" s="11">
        <v>2813.12</v>
      </c>
      <c r="D277" s="11"/>
      <c r="E277" s="11">
        <v>3680.37</v>
      </c>
      <c r="F277" s="11"/>
      <c r="G277" s="11">
        <v>552.23</v>
      </c>
      <c r="H277" s="11"/>
      <c r="I277" s="41">
        <v>7633.46</v>
      </c>
      <c r="J277" s="11"/>
      <c r="K277" s="11">
        <v>3733.82</v>
      </c>
      <c r="L277" s="11"/>
      <c r="M277" s="11">
        <v>3056.98</v>
      </c>
      <c r="N277" s="11"/>
      <c r="O277" s="11">
        <v>791.72</v>
      </c>
      <c r="P277" s="11"/>
      <c r="Q277" s="11">
        <v>4228.72</v>
      </c>
      <c r="R277" s="11"/>
      <c r="S277" s="11">
        <v>1898.98</v>
      </c>
      <c r="T277" s="11"/>
      <c r="U277" s="11">
        <v>1745.07</v>
      </c>
      <c r="V277" s="11"/>
      <c r="W277" s="11">
        <v>1025.48</v>
      </c>
      <c r="X277" s="11"/>
      <c r="Y277" s="11"/>
      <c r="Z277" s="19"/>
      <c r="AA277" s="11">
        <f t="shared" si="25"/>
        <v>31159.95</v>
      </c>
    </row>
    <row r="278" spans="1:27" x14ac:dyDescent="0.25">
      <c r="A278" s="37" t="s">
        <v>8</v>
      </c>
      <c r="B278" s="14"/>
      <c r="C278" s="11"/>
      <c r="D278" s="11"/>
      <c r="E278" s="11"/>
      <c r="F278" s="11"/>
      <c r="G278" s="11"/>
      <c r="H278" s="11"/>
      <c r="I278" s="41"/>
      <c r="J278" s="11"/>
      <c r="K278" s="11"/>
      <c r="L278" s="11"/>
      <c r="M278" s="11"/>
      <c r="N278" s="11"/>
      <c r="O278" s="11"/>
      <c r="P278" s="11"/>
      <c r="Q278" s="11"/>
      <c r="R278" s="11"/>
      <c r="S278" s="11"/>
      <c r="T278" s="11"/>
      <c r="U278" s="11"/>
      <c r="V278" s="11"/>
      <c r="W278" s="11"/>
      <c r="X278" s="11"/>
      <c r="Y278" s="11"/>
      <c r="Z278" s="19"/>
      <c r="AA278" s="11"/>
    </row>
    <row r="279" spans="1:27" x14ac:dyDescent="0.25">
      <c r="A279" s="14" t="s">
        <v>2</v>
      </c>
      <c r="B279" s="14"/>
      <c r="C279" s="11">
        <v>751790.75</v>
      </c>
      <c r="D279" s="11"/>
      <c r="E279" s="11">
        <v>852031.25</v>
      </c>
      <c r="F279" s="11"/>
      <c r="G279" s="11">
        <v>1746080.25</v>
      </c>
      <c r="H279" s="11"/>
      <c r="I279" s="41">
        <v>2164476.5</v>
      </c>
      <c r="J279" s="11"/>
      <c r="K279" s="11">
        <v>2034543.75</v>
      </c>
      <c r="L279" s="11"/>
      <c r="M279" s="11">
        <v>1605734.75</v>
      </c>
      <c r="N279" s="11"/>
      <c r="O279" s="11">
        <v>1608224.25</v>
      </c>
      <c r="P279" s="11"/>
      <c r="Q279" s="11">
        <v>1128582</v>
      </c>
      <c r="R279" s="11"/>
      <c r="S279" s="11">
        <v>1160916.75</v>
      </c>
      <c r="T279" s="11"/>
      <c r="U279" s="11">
        <v>956055</v>
      </c>
      <c r="V279" s="11"/>
      <c r="W279" s="11">
        <v>1253514</v>
      </c>
      <c r="X279" s="11"/>
      <c r="Y279" s="11"/>
      <c r="Z279" s="19"/>
      <c r="AA279" s="11">
        <f>SUM(C279:Z279)</f>
        <v>15261949.25</v>
      </c>
    </row>
    <row r="280" spans="1:27" x14ac:dyDescent="0.25">
      <c r="A280" s="14" t="s">
        <v>5</v>
      </c>
      <c r="B280" s="14"/>
      <c r="C280" s="11">
        <v>140656</v>
      </c>
      <c r="D280" s="11"/>
      <c r="E280" s="11">
        <v>184018.36</v>
      </c>
      <c r="F280" s="11"/>
      <c r="G280" s="11">
        <v>27611.25</v>
      </c>
      <c r="H280" s="11"/>
      <c r="I280" s="41">
        <v>381672.75</v>
      </c>
      <c r="J280" s="11"/>
      <c r="K280" s="11">
        <v>186691</v>
      </c>
      <c r="L280" s="11"/>
      <c r="M280" s="11">
        <v>152849</v>
      </c>
      <c r="N280" s="11"/>
      <c r="O280" s="11">
        <v>39586</v>
      </c>
      <c r="P280" s="11"/>
      <c r="Q280" s="11">
        <v>211436</v>
      </c>
      <c r="R280" s="11"/>
      <c r="S280" s="11">
        <v>94948.75</v>
      </c>
      <c r="T280" s="11"/>
      <c r="U280" s="11">
        <v>87253.25</v>
      </c>
      <c r="V280" s="11"/>
      <c r="W280" s="11">
        <v>51274</v>
      </c>
      <c r="X280" s="11"/>
      <c r="Y280" s="11"/>
      <c r="Z280" s="19"/>
      <c r="AA280" s="11">
        <f>SUM(C280:Z280)</f>
        <v>1557996.3599999999</v>
      </c>
    </row>
    <row r="281" spans="1:27" x14ac:dyDescent="0.25">
      <c r="A281" s="14" t="s">
        <v>10</v>
      </c>
      <c r="B281" s="14"/>
      <c r="C281" s="11">
        <v>47823.040000000001</v>
      </c>
      <c r="D281" s="11"/>
      <c r="E281" s="11">
        <v>62566.239999999998</v>
      </c>
      <c r="F281" s="11"/>
      <c r="G281" s="11">
        <v>9387.83</v>
      </c>
      <c r="H281" s="11"/>
      <c r="I281" s="41">
        <v>129768.74</v>
      </c>
      <c r="J281" s="11"/>
      <c r="K281" s="11">
        <v>63474.94</v>
      </c>
      <c r="L281" s="11"/>
      <c r="M281" s="11">
        <v>51968.66</v>
      </c>
      <c r="N281" s="11"/>
      <c r="O281" s="11">
        <v>13459.24</v>
      </c>
      <c r="P281" s="11"/>
      <c r="Q281" s="11">
        <v>71888.240000000005</v>
      </c>
      <c r="R281" s="11"/>
      <c r="S281" s="11">
        <v>32282.58</v>
      </c>
      <c r="T281" s="11"/>
      <c r="U281" s="11">
        <v>29666.11</v>
      </c>
      <c r="V281" s="11"/>
      <c r="W281" s="11">
        <v>17433.16</v>
      </c>
      <c r="X281" s="11"/>
      <c r="Y281" s="11"/>
      <c r="Z281" s="19"/>
      <c r="AA281" s="11">
        <f>SUM(C281:Z281)</f>
        <v>529718.78</v>
      </c>
    </row>
    <row r="282" spans="1:27" x14ac:dyDescent="0.25">
      <c r="A282" s="15" t="s">
        <v>7</v>
      </c>
      <c r="B282" s="14"/>
      <c r="C282" s="11">
        <v>2813.12</v>
      </c>
      <c r="D282" s="11"/>
      <c r="E282" s="11">
        <v>3680.37</v>
      </c>
      <c r="F282" s="11"/>
      <c r="G282" s="11">
        <v>552.23</v>
      </c>
      <c r="H282" s="11"/>
      <c r="I282" s="41">
        <v>7633.46</v>
      </c>
      <c r="J282" s="11"/>
      <c r="K282" s="11">
        <v>3733.82</v>
      </c>
      <c r="L282" s="11"/>
      <c r="M282" s="11">
        <v>3056.98</v>
      </c>
      <c r="N282" s="11"/>
      <c r="O282" s="11">
        <v>791.72</v>
      </c>
      <c r="P282" s="11"/>
      <c r="Q282" s="11">
        <v>4228.72</v>
      </c>
      <c r="R282" s="11"/>
      <c r="S282" s="11">
        <v>1898.98</v>
      </c>
      <c r="T282" s="11"/>
      <c r="U282" s="11">
        <v>1745.07</v>
      </c>
      <c r="V282" s="11"/>
      <c r="W282" s="11">
        <v>1025.48</v>
      </c>
      <c r="X282" s="11"/>
      <c r="Y282" s="11"/>
      <c r="Z282" s="19"/>
      <c r="AA282" s="11">
        <f>SUM(C282:Z282)</f>
        <v>31159.95</v>
      </c>
    </row>
    <row r="283" spans="1:27" x14ac:dyDescent="0.25">
      <c r="A283" s="37" t="s">
        <v>9</v>
      </c>
      <c r="B283" s="14"/>
      <c r="C283" s="11"/>
      <c r="D283" s="11"/>
      <c r="E283" s="11"/>
      <c r="F283" s="11"/>
      <c r="G283" s="11"/>
      <c r="H283" s="11"/>
      <c r="I283" s="41"/>
      <c r="J283" s="11"/>
      <c r="K283" s="11"/>
      <c r="L283" s="11"/>
      <c r="M283" s="11"/>
      <c r="N283" s="11"/>
      <c r="O283" s="11"/>
      <c r="P283" s="11"/>
      <c r="Q283" s="11"/>
      <c r="R283" s="11"/>
      <c r="S283" s="11"/>
      <c r="T283" s="11"/>
      <c r="U283" s="11"/>
      <c r="V283" s="11"/>
      <c r="W283" s="11"/>
      <c r="X283" s="11"/>
      <c r="Y283" s="11"/>
      <c r="Z283" s="19"/>
      <c r="AA283" s="11"/>
    </row>
    <row r="284" spans="1:27" x14ac:dyDescent="0.25">
      <c r="A284" s="14" t="s">
        <v>2</v>
      </c>
      <c r="B284" s="14"/>
      <c r="C284" s="11">
        <v>0</v>
      </c>
      <c r="D284" s="11"/>
      <c r="E284" s="11">
        <v>0</v>
      </c>
      <c r="F284" s="11"/>
      <c r="G284" s="11">
        <v>0</v>
      </c>
      <c r="H284" s="11"/>
      <c r="I284" s="41">
        <v>0</v>
      </c>
      <c r="J284" s="11"/>
      <c r="K284" s="11">
        <v>0</v>
      </c>
      <c r="L284" s="11"/>
      <c r="M284" s="11">
        <v>0</v>
      </c>
      <c r="N284" s="11"/>
      <c r="O284" s="11">
        <v>0</v>
      </c>
      <c r="P284" s="11"/>
      <c r="Q284" s="11">
        <v>0</v>
      </c>
      <c r="R284" s="11"/>
      <c r="S284" s="11">
        <v>0</v>
      </c>
      <c r="T284" s="11"/>
      <c r="U284" s="11">
        <v>0</v>
      </c>
      <c r="V284" s="11"/>
      <c r="W284" s="11">
        <v>0</v>
      </c>
      <c r="X284" s="11"/>
      <c r="Y284" s="11"/>
      <c r="Z284" s="19"/>
      <c r="AA284" s="11">
        <f t="shared" ref="AA284:AA289" si="26">SUM(C284:Z284)</f>
        <v>0</v>
      </c>
    </row>
    <row r="285" spans="1:27" x14ac:dyDescent="0.25">
      <c r="A285" s="14" t="s">
        <v>3</v>
      </c>
      <c r="B285" s="14"/>
      <c r="C285" s="11">
        <v>0</v>
      </c>
      <c r="D285" s="11"/>
      <c r="E285" s="11">
        <v>0</v>
      </c>
      <c r="F285" s="11"/>
      <c r="G285" s="11">
        <v>0</v>
      </c>
      <c r="H285" s="11"/>
      <c r="I285" s="41">
        <v>0</v>
      </c>
      <c r="J285" s="11"/>
      <c r="K285" s="11">
        <v>0</v>
      </c>
      <c r="L285" s="11"/>
      <c r="M285" s="11">
        <v>0</v>
      </c>
      <c r="N285" s="11"/>
      <c r="O285" s="11">
        <v>0</v>
      </c>
      <c r="P285" s="11"/>
      <c r="Q285" s="11">
        <v>0</v>
      </c>
      <c r="R285" s="11"/>
      <c r="S285" s="11">
        <v>0</v>
      </c>
      <c r="T285" s="11"/>
      <c r="U285" s="11">
        <v>0</v>
      </c>
      <c r="V285" s="11"/>
      <c r="W285" s="11">
        <v>0</v>
      </c>
      <c r="X285" s="11"/>
      <c r="Y285" s="11"/>
      <c r="Z285" s="19"/>
      <c r="AA285" s="11">
        <f t="shared" si="26"/>
        <v>0</v>
      </c>
    </row>
    <row r="286" spans="1:27" x14ac:dyDescent="0.25">
      <c r="A286" s="14" t="s">
        <v>4</v>
      </c>
      <c r="B286" s="14"/>
      <c r="C286" s="11">
        <v>0</v>
      </c>
      <c r="D286" s="11"/>
      <c r="E286" s="11">
        <v>0</v>
      </c>
      <c r="F286" s="11"/>
      <c r="G286" s="11">
        <v>0</v>
      </c>
      <c r="H286" s="11"/>
      <c r="I286" s="41">
        <v>0</v>
      </c>
      <c r="J286" s="11"/>
      <c r="K286" s="11">
        <v>0</v>
      </c>
      <c r="L286" s="11"/>
      <c r="M286" s="11">
        <v>0</v>
      </c>
      <c r="N286" s="11"/>
      <c r="O286" s="11">
        <v>0</v>
      </c>
      <c r="P286" s="11"/>
      <c r="Q286" s="11">
        <v>0</v>
      </c>
      <c r="R286" s="11"/>
      <c r="S286" s="11">
        <v>0</v>
      </c>
      <c r="T286" s="11"/>
      <c r="U286" s="11">
        <v>0</v>
      </c>
      <c r="V286" s="11"/>
      <c r="W286" s="11">
        <v>0</v>
      </c>
      <c r="X286" s="11"/>
      <c r="Y286" s="11"/>
      <c r="Z286" s="19"/>
      <c r="AA286" s="11">
        <f t="shared" si="26"/>
        <v>0</v>
      </c>
    </row>
    <row r="287" spans="1:27" x14ac:dyDescent="0.25">
      <c r="A287" s="14" t="s">
        <v>5</v>
      </c>
      <c r="B287" s="14"/>
      <c r="C287" s="11">
        <v>0</v>
      </c>
      <c r="D287" s="11"/>
      <c r="E287" s="11">
        <v>0</v>
      </c>
      <c r="F287" s="11"/>
      <c r="G287" s="11">
        <v>0</v>
      </c>
      <c r="H287" s="11"/>
      <c r="I287" s="41">
        <v>0</v>
      </c>
      <c r="J287" s="11"/>
      <c r="K287" s="11">
        <v>0</v>
      </c>
      <c r="L287" s="11"/>
      <c r="M287" s="11">
        <v>0</v>
      </c>
      <c r="N287" s="11"/>
      <c r="O287" s="11">
        <v>0</v>
      </c>
      <c r="P287" s="11"/>
      <c r="Q287" s="11">
        <v>0</v>
      </c>
      <c r="R287" s="11"/>
      <c r="S287" s="11">
        <v>0</v>
      </c>
      <c r="T287" s="11"/>
      <c r="U287" s="11">
        <v>0</v>
      </c>
      <c r="V287" s="11"/>
      <c r="W287" s="11">
        <v>0</v>
      </c>
      <c r="X287" s="11"/>
      <c r="Y287" s="11"/>
      <c r="Z287" s="19"/>
      <c r="AA287" s="11">
        <f t="shared" si="26"/>
        <v>0</v>
      </c>
    </row>
    <row r="288" spans="1:27" x14ac:dyDescent="0.25">
      <c r="A288" s="14" t="s">
        <v>10</v>
      </c>
      <c r="B288" s="14"/>
      <c r="C288" s="11">
        <v>0</v>
      </c>
      <c r="D288" s="11"/>
      <c r="E288" s="11">
        <v>0</v>
      </c>
      <c r="F288" s="11"/>
      <c r="G288" s="11">
        <v>0</v>
      </c>
      <c r="H288" s="11"/>
      <c r="I288" s="41">
        <v>0</v>
      </c>
      <c r="J288" s="11"/>
      <c r="K288" s="11">
        <v>0</v>
      </c>
      <c r="L288" s="11"/>
      <c r="M288" s="11">
        <v>0</v>
      </c>
      <c r="N288" s="11"/>
      <c r="O288" s="11">
        <v>0</v>
      </c>
      <c r="P288" s="11"/>
      <c r="Q288" s="11">
        <v>0</v>
      </c>
      <c r="R288" s="11"/>
      <c r="S288" s="11">
        <v>0</v>
      </c>
      <c r="T288" s="11"/>
      <c r="U288" s="11">
        <v>0</v>
      </c>
      <c r="V288" s="11"/>
      <c r="W288" s="11">
        <v>0</v>
      </c>
      <c r="X288" s="11"/>
      <c r="Y288" s="11"/>
      <c r="Z288" s="19"/>
      <c r="AA288" s="11">
        <f t="shared" si="26"/>
        <v>0</v>
      </c>
    </row>
    <row r="289" spans="1:27" x14ac:dyDescent="0.25">
      <c r="A289" s="15" t="s">
        <v>7</v>
      </c>
      <c r="B289" s="14"/>
      <c r="C289" s="11">
        <v>0</v>
      </c>
      <c r="D289" s="11"/>
      <c r="E289" s="11">
        <v>0</v>
      </c>
      <c r="F289" s="11"/>
      <c r="G289" s="11">
        <v>0</v>
      </c>
      <c r="H289" s="11"/>
      <c r="I289" s="41">
        <v>0</v>
      </c>
      <c r="J289" s="11"/>
      <c r="K289" s="11">
        <v>0</v>
      </c>
      <c r="L289" s="11"/>
      <c r="M289" s="11">
        <v>0</v>
      </c>
      <c r="N289" s="11"/>
      <c r="O289" s="11">
        <v>0</v>
      </c>
      <c r="P289" s="11"/>
      <c r="Q289" s="11">
        <v>0</v>
      </c>
      <c r="R289" s="11"/>
      <c r="S289" s="11">
        <v>0</v>
      </c>
      <c r="T289" s="11"/>
      <c r="U289" s="11">
        <v>0</v>
      </c>
      <c r="V289" s="11"/>
      <c r="W289" s="11">
        <v>0</v>
      </c>
      <c r="X289" s="11"/>
      <c r="Y289" s="11"/>
      <c r="Z289" s="19"/>
      <c r="AA289" s="11">
        <f t="shared" si="26"/>
        <v>0</v>
      </c>
    </row>
    <row r="290" spans="1:27" x14ac:dyDescent="0.25">
      <c r="A290" s="15"/>
      <c r="B290" s="14"/>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9"/>
      <c r="AA290" s="11"/>
    </row>
    <row r="291" spans="1:27" x14ac:dyDescent="0.25">
      <c r="A291" s="15"/>
      <c r="B291" s="14"/>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9"/>
      <c r="AA291" s="11"/>
    </row>
    <row r="292" spans="1:27" x14ac:dyDescent="0.25">
      <c r="A292" s="10" t="s">
        <v>27</v>
      </c>
      <c r="B292" s="14"/>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9"/>
      <c r="AA292" s="11"/>
    </row>
    <row r="293" spans="1:27" x14ac:dyDescent="0.25">
      <c r="A293" s="37" t="s">
        <v>1</v>
      </c>
      <c r="B293" s="14"/>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9"/>
      <c r="AA293" s="11"/>
    </row>
    <row r="294" spans="1:27" x14ac:dyDescent="0.25">
      <c r="A294" s="14" t="s">
        <v>2</v>
      </c>
      <c r="B294" s="14"/>
      <c r="C294" s="11">
        <v>1034955.78</v>
      </c>
      <c r="D294" s="11"/>
      <c r="E294" s="11">
        <v>1246004.52</v>
      </c>
      <c r="F294" s="11"/>
      <c r="G294" s="41">
        <v>2050045.2799999998</v>
      </c>
      <c r="H294" s="11"/>
      <c r="I294" s="41">
        <v>2413787.87</v>
      </c>
      <c r="J294" s="11"/>
      <c r="K294" s="11">
        <v>1813731.99</v>
      </c>
      <c r="L294" s="11"/>
      <c r="M294" s="41">
        <v>1877732.1300000001</v>
      </c>
      <c r="N294" s="11"/>
      <c r="O294" s="41">
        <v>1682971.51</v>
      </c>
      <c r="P294" s="11"/>
      <c r="Q294" s="41">
        <v>1643907.52</v>
      </c>
      <c r="R294" s="11"/>
      <c r="S294" s="41">
        <v>1348188.1099999999</v>
      </c>
      <c r="T294" s="11"/>
      <c r="U294" s="41">
        <v>1186096.1000000001</v>
      </c>
      <c r="V294" s="11"/>
      <c r="W294" s="41">
        <v>1385209.88</v>
      </c>
      <c r="X294" s="11"/>
      <c r="Y294" s="41"/>
      <c r="Z294" s="19"/>
      <c r="AA294" s="41">
        <f t="shared" ref="AA294:AA299" si="27">SUM(C294:Z294)</f>
        <v>17682630.689999998</v>
      </c>
    </row>
    <row r="295" spans="1:27" x14ac:dyDescent="0.25">
      <c r="A295" s="14" t="s">
        <v>3</v>
      </c>
      <c r="B295" s="14"/>
      <c r="C295" s="11">
        <v>81415.820000000007</v>
      </c>
      <c r="D295" s="11"/>
      <c r="E295" s="11">
        <v>18375.760000000002</v>
      </c>
      <c r="F295" s="11"/>
      <c r="G295" s="41">
        <v>161003.16999999998</v>
      </c>
      <c r="H295" s="11"/>
      <c r="I295" s="41">
        <v>58237.17</v>
      </c>
      <c r="J295" s="11"/>
      <c r="K295" s="11">
        <v>135279.58000000002</v>
      </c>
      <c r="L295" s="11"/>
      <c r="M295" s="41">
        <v>233922.58000000002</v>
      </c>
      <c r="N295" s="11"/>
      <c r="O295" s="41">
        <v>96486.98000000001</v>
      </c>
      <c r="P295" s="11"/>
      <c r="Q295" s="41">
        <v>75318.48</v>
      </c>
      <c r="R295" s="11"/>
      <c r="S295" s="41">
        <v>127849.96</v>
      </c>
      <c r="T295" s="11"/>
      <c r="U295" s="41">
        <v>-14766.2</v>
      </c>
      <c r="V295" s="11"/>
      <c r="W295" s="41">
        <v>55211.56</v>
      </c>
      <c r="X295" s="11"/>
      <c r="Y295" s="41"/>
      <c r="Z295" s="19"/>
      <c r="AA295" s="41">
        <f t="shared" si="27"/>
        <v>1028334.8600000001</v>
      </c>
    </row>
    <row r="296" spans="1:27" x14ac:dyDescent="0.25">
      <c r="A296" s="14" t="s">
        <v>4</v>
      </c>
      <c r="B296" s="14"/>
      <c r="C296" s="11">
        <v>403.03</v>
      </c>
      <c r="D296" s="11"/>
      <c r="E296" s="11">
        <v>924.03</v>
      </c>
      <c r="F296" s="11"/>
      <c r="G296" s="41">
        <v>2398.62</v>
      </c>
      <c r="H296" s="11"/>
      <c r="I296" s="41">
        <v>1557.82</v>
      </c>
      <c r="J296" s="11"/>
      <c r="K296" s="11">
        <v>2032.46</v>
      </c>
      <c r="L296" s="11"/>
      <c r="M296" s="41">
        <v>3362.01</v>
      </c>
      <c r="N296" s="11"/>
      <c r="O296" s="41">
        <v>740.78</v>
      </c>
      <c r="P296" s="11"/>
      <c r="Q296" s="41">
        <v>0</v>
      </c>
      <c r="R296" s="11"/>
      <c r="S296" s="41">
        <v>0</v>
      </c>
      <c r="T296" s="11"/>
      <c r="U296" s="41">
        <v>0</v>
      </c>
      <c r="V296" s="11"/>
      <c r="W296" s="41">
        <v>0</v>
      </c>
      <c r="X296" s="11"/>
      <c r="Y296" s="41"/>
      <c r="Z296" s="19"/>
      <c r="AA296" s="41">
        <f t="shared" si="27"/>
        <v>11418.750000000002</v>
      </c>
    </row>
    <row r="297" spans="1:27" x14ac:dyDescent="0.25">
      <c r="A297" s="14" t="s">
        <v>5</v>
      </c>
      <c r="B297" s="14"/>
      <c r="C297" s="11">
        <v>81012.790000000008</v>
      </c>
      <c r="D297" s="11"/>
      <c r="E297" s="11">
        <v>17451.73</v>
      </c>
      <c r="F297" s="11"/>
      <c r="G297" s="41">
        <v>158604.54999999999</v>
      </c>
      <c r="H297" s="11"/>
      <c r="I297" s="41">
        <v>56679.350000000006</v>
      </c>
      <c r="J297" s="11"/>
      <c r="K297" s="11">
        <v>133247.12</v>
      </c>
      <c r="L297" s="11"/>
      <c r="M297" s="41">
        <v>230560.57</v>
      </c>
      <c r="N297" s="11"/>
      <c r="O297" s="41">
        <v>95746.200000000012</v>
      </c>
      <c r="P297" s="11"/>
      <c r="Q297" s="41">
        <v>75318.48</v>
      </c>
      <c r="R297" s="11"/>
      <c r="S297" s="41">
        <v>127849.96</v>
      </c>
      <c r="T297" s="11"/>
      <c r="U297" s="41">
        <v>-14766.2</v>
      </c>
      <c r="V297" s="11"/>
      <c r="W297" s="41">
        <v>55211.56</v>
      </c>
      <c r="X297" s="11"/>
      <c r="Y297" s="41"/>
      <c r="Z297" s="19"/>
      <c r="AA297" s="41">
        <f t="shared" si="27"/>
        <v>1016916.1100000001</v>
      </c>
    </row>
    <row r="298" spans="1:27" x14ac:dyDescent="0.25">
      <c r="A298" s="14" t="s">
        <v>6</v>
      </c>
      <c r="B298" s="14"/>
      <c r="C298" s="11">
        <v>27544.350000000002</v>
      </c>
      <c r="D298" s="11"/>
      <c r="E298" s="11">
        <v>5933.59</v>
      </c>
      <c r="F298" s="11"/>
      <c r="G298" s="41">
        <v>53925.539999999994</v>
      </c>
      <c r="H298" s="11"/>
      <c r="I298" s="41">
        <v>19270.98</v>
      </c>
      <c r="J298" s="11"/>
      <c r="K298" s="11">
        <v>45304.02</v>
      </c>
      <c r="L298" s="11"/>
      <c r="M298" s="41">
        <v>78390.600000000006</v>
      </c>
      <c r="N298" s="11"/>
      <c r="O298" s="41">
        <v>32553.699999999997</v>
      </c>
      <c r="P298" s="11"/>
      <c r="Q298" s="41">
        <v>25608.28</v>
      </c>
      <c r="R298" s="11"/>
      <c r="S298" s="41">
        <v>43468.979999999996</v>
      </c>
      <c r="T298" s="11"/>
      <c r="U298" s="41">
        <v>-5020.5</v>
      </c>
      <c r="V298" s="11"/>
      <c r="W298" s="41">
        <v>18771.93</v>
      </c>
      <c r="X298" s="11"/>
      <c r="Y298" s="41"/>
      <c r="Z298" s="19"/>
      <c r="AA298" s="41">
        <f t="shared" si="27"/>
        <v>345751.46999999991</v>
      </c>
    </row>
    <row r="299" spans="1:27" x14ac:dyDescent="0.25">
      <c r="A299" s="15" t="s">
        <v>7</v>
      </c>
      <c r="B299" s="14"/>
      <c r="C299" s="11">
        <v>1620.25</v>
      </c>
      <c r="D299" s="11"/>
      <c r="E299" s="11">
        <v>349.03</v>
      </c>
      <c r="F299" s="11"/>
      <c r="G299" s="41">
        <v>3172.09</v>
      </c>
      <c r="H299" s="11"/>
      <c r="I299" s="41">
        <v>1133.5899999999999</v>
      </c>
      <c r="J299" s="11"/>
      <c r="K299" s="11">
        <v>2664.94</v>
      </c>
      <c r="L299" s="11"/>
      <c r="M299" s="41">
        <v>4611.21</v>
      </c>
      <c r="N299" s="11"/>
      <c r="O299" s="41">
        <v>1914.92</v>
      </c>
      <c r="P299" s="11"/>
      <c r="Q299" s="41">
        <v>1506.37</v>
      </c>
      <c r="R299" s="11"/>
      <c r="S299" s="41">
        <v>2557</v>
      </c>
      <c r="T299" s="11"/>
      <c r="U299" s="41">
        <v>-295.32</v>
      </c>
      <c r="V299" s="11"/>
      <c r="W299" s="41">
        <v>1104.23</v>
      </c>
      <c r="X299" s="11"/>
      <c r="Y299" s="41"/>
      <c r="Z299" s="19"/>
      <c r="AA299" s="41">
        <f t="shared" si="27"/>
        <v>20338.310000000001</v>
      </c>
    </row>
    <row r="300" spans="1:27" x14ac:dyDescent="0.25">
      <c r="A300" s="37" t="s">
        <v>8</v>
      </c>
      <c r="B300" s="14"/>
      <c r="C300" s="11"/>
      <c r="D300" s="11"/>
      <c r="E300" s="11"/>
      <c r="F300" s="11"/>
      <c r="G300" s="41"/>
      <c r="H300" s="11"/>
      <c r="I300" s="41"/>
      <c r="J300" s="11"/>
      <c r="K300" s="11"/>
      <c r="L300" s="11"/>
      <c r="M300" s="41"/>
      <c r="N300" s="11"/>
      <c r="O300" s="41"/>
      <c r="P300" s="11"/>
      <c r="Q300" s="41"/>
      <c r="R300" s="11"/>
      <c r="S300" s="41"/>
      <c r="T300" s="11"/>
      <c r="U300" s="41"/>
      <c r="V300" s="11"/>
      <c r="W300" s="41"/>
      <c r="X300" s="11"/>
      <c r="Y300" s="41"/>
      <c r="Z300" s="19"/>
      <c r="AA300" s="11"/>
    </row>
    <row r="301" spans="1:27" x14ac:dyDescent="0.25">
      <c r="A301" s="14" t="s">
        <v>2</v>
      </c>
      <c r="B301" s="14"/>
      <c r="C301" s="11">
        <v>515338.95</v>
      </c>
      <c r="D301" s="11"/>
      <c r="E301" s="11">
        <v>703465.11</v>
      </c>
      <c r="F301" s="11"/>
      <c r="G301" s="41">
        <v>1187593.8799999999</v>
      </c>
      <c r="H301" s="11"/>
      <c r="I301" s="41">
        <v>1619993.37</v>
      </c>
      <c r="J301" s="11"/>
      <c r="K301" s="11">
        <v>978667.4</v>
      </c>
      <c r="L301" s="11"/>
      <c r="M301" s="41">
        <v>1165795.3400000001</v>
      </c>
      <c r="N301" s="11"/>
      <c r="O301" s="41">
        <v>1049880.3</v>
      </c>
      <c r="P301" s="11"/>
      <c r="Q301" s="41">
        <v>778379.52</v>
      </c>
      <c r="R301" s="11"/>
      <c r="S301" s="41">
        <v>762424.59</v>
      </c>
      <c r="T301" s="11"/>
      <c r="U301" s="41">
        <v>778864.38</v>
      </c>
      <c r="V301" s="11"/>
      <c r="W301" s="41">
        <v>813407.47</v>
      </c>
      <c r="X301" s="11"/>
      <c r="Y301" s="41"/>
      <c r="Z301" s="19"/>
      <c r="AA301" s="11">
        <f>SUM(C301:Z301)</f>
        <v>10353810.310000001</v>
      </c>
    </row>
    <row r="302" spans="1:27" x14ac:dyDescent="0.25">
      <c r="A302" s="14" t="s">
        <v>5</v>
      </c>
      <c r="B302" s="14"/>
      <c r="C302" s="11">
        <v>81453.05</v>
      </c>
      <c r="D302" s="11"/>
      <c r="E302" s="11">
        <v>12625.02</v>
      </c>
      <c r="F302" s="11"/>
      <c r="G302" s="41">
        <v>167204.79999999999</v>
      </c>
      <c r="H302" s="11"/>
      <c r="I302" s="41">
        <v>62261.83</v>
      </c>
      <c r="J302" s="11"/>
      <c r="K302" s="11">
        <v>128132.74</v>
      </c>
      <c r="L302" s="11"/>
      <c r="M302" s="41">
        <v>167247.84</v>
      </c>
      <c r="N302" s="11"/>
      <c r="O302" s="41">
        <v>54840.01</v>
      </c>
      <c r="P302" s="11"/>
      <c r="Q302" s="41">
        <v>100592.62</v>
      </c>
      <c r="R302" s="11"/>
      <c r="S302" s="41">
        <v>57762.89</v>
      </c>
      <c r="T302" s="11"/>
      <c r="U302" s="41">
        <v>-25189.01</v>
      </c>
      <c r="V302" s="11"/>
      <c r="W302" s="41">
        <v>85698.46</v>
      </c>
      <c r="X302" s="11"/>
      <c r="Y302" s="41"/>
      <c r="Z302" s="19"/>
      <c r="AA302" s="11">
        <f>SUM(C302:Z302)</f>
        <v>892630.25</v>
      </c>
    </row>
    <row r="303" spans="1:27" x14ac:dyDescent="0.25">
      <c r="A303" s="14" t="s">
        <v>10</v>
      </c>
      <c r="B303" s="14"/>
      <c r="C303" s="11">
        <v>27694.04</v>
      </c>
      <c r="D303" s="11"/>
      <c r="E303" s="11">
        <v>4292.51</v>
      </c>
      <c r="F303" s="11"/>
      <c r="G303" s="41">
        <v>56849.63</v>
      </c>
      <c r="H303" s="11"/>
      <c r="I303" s="41">
        <v>21169.02</v>
      </c>
      <c r="J303" s="11"/>
      <c r="K303" s="11">
        <v>43565.13</v>
      </c>
      <c r="L303" s="11"/>
      <c r="M303" s="41">
        <v>56864.27</v>
      </c>
      <c r="N303" s="11"/>
      <c r="O303" s="41">
        <v>18645.599999999999</v>
      </c>
      <c r="P303" s="11"/>
      <c r="Q303" s="41">
        <v>34201.49</v>
      </c>
      <c r="R303" s="11"/>
      <c r="S303" s="41">
        <v>19639.38</v>
      </c>
      <c r="T303" s="11"/>
      <c r="U303" s="41">
        <v>-8564.26</v>
      </c>
      <c r="V303" s="11"/>
      <c r="W303" s="41">
        <v>29137.48</v>
      </c>
      <c r="X303" s="11"/>
      <c r="Y303" s="41"/>
      <c r="Z303" s="19"/>
      <c r="AA303" s="11">
        <f>SUM(C303:Z303)</f>
        <v>303494.28999999998</v>
      </c>
    </row>
    <row r="304" spans="1:27" x14ac:dyDescent="0.25">
      <c r="A304" s="15" t="s">
        <v>7</v>
      </c>
      <c r="B304" s="14"/>
      <c r="C304" s="11">
        <v>1629.06</v>
      </c>
      <c r="D304" s="11"/>
      <c r="E304" s="11">
        <v>252.5</v>
      </c>
      <c r="F304" s="11"/>
      <c r="G304" s="41">
        <v>3344.1</v>
      </c>
      <c r="H304" s="11"/>
      <c r="I304" s="41">
        <v>1245.24</v>
      </c>
      <c r="J304" s="11"/>
      <c r="K304" s="11">
        <v>2562.65</v>
      </c>
      <c r="L304" s="11"/>
      <c r="M304" s="41">
        <v>3344.96</v>
      </c>
      <c r="N304" s="11"/>
      <c r="O304" s="41">
        <v>1096.8</v>
      </c>
      <c r="P304" s="11"/>
      <c r="Q304" s="41">
        <v>2011.85</v>
      </c>
      <c r="R304" s="11"/>
      <c r="S304" s="41">
        <v>1155.26</v>
      </c>
      <c r="T304" s="11"/>
      <c r="U304" s="41">
        <v>-503.78</v>
      </c>
      <c r="V304" s="11"/>
      <c r="W304" s="41">
        <v>1713.97</v>
      </c>
      <c r="X304" s="11"/>
      <c r="Y304" s="41"/>
      <c r="Z304" s="19"/>
      <c r="AA304" s="11">
        <f>SUM(C304:Z304)</f>
        <v>17852.609999999997</v>
      </c>
    </row>
    <row r="305" spans="1:27" x14ac:dyDescent="0.25">
      <c r="A305" s="37" t="s">
        <v>9</v>
      </c>
      <c r="B305" s="14"/>
      <c r="C305" s="41"/>
      <c r="D305" s="11"/>
      <c r="E305" s="11"/>
      <c r="F305" s="11"/>
      <c r="G305" s="41"/>
      <c r="H305" s="11"/>
      <c r="I305" s="41"/>
      <c r="J305" s="11"/>
      <c r="K305" s="11"/>
      <c r="L305" s="11"/>
      <c r="M305" s="41"/>
      <c r="N305" s="11"/>
      <c r="O305" s="41"/>
      <c r="P305" s="11"/>
      <c r="Q305" s="41"/>
      <c r="R305" s="11"/>
      <c r="S305" s="41"/>
      <c r="T305" s="11"/>
      <c r="U305" s="41"/>
      <c r="V305" s="11"/>
      <c r="W305" s="41"/>
      <c r="X305" s="11"/>
      <c r="Y305" s="41"/>
      <c r="Z305" s="19"/>
      <c r="AA305" s="11"/>
    </row>
    <row r="306" spans="1:27" x14ac:dyDescent="0.25">
      <c r="A306" s="14" t="s">
        <v>2</v>
      </c>
      <c r="B306" s="14"/>
      <c r="C306" s="41">
        <v>519616.83</v>
      </c>
      <c r="D306" s="11"/>
      <c r="E306" s="11">
        <v>542539.41</v>
      </c>
      <c r="F306" s="11"/>
      <c r="G306" s="41">
        <v>862451.4</v>
      </c>
      <c r="H306" s="11"/>
      <c r="I306" s="41">
        <v>793794.5</v>
      </c>
      <c r="J306" s="11"/>
      <c r="K306" s="11">
        <v>835064.59</v>
      </c>
      <c r="L306" s="11"/>
      <c r="M306" s="41">
        <v>711936.79</v>
      </c>
      <c r="N306" s="11"/>
      <c r="O306" s="41">
        <v>633091.21</v>
      </c>
      <c r="P306" s="11"/>
      <c r="Q306" s="41">
        <v>865528</v>
      </c>
      <c r="R306" s="11"/>
      <c r="S306" s="41">
        <v>585763.52</v>
      </c>
      <c r="T306" s="11"/>
      <c r="U306" s="41">
        <v>407231.72</v>
      </c>
      <c r="V306" s="11"/>
      <c r="W306" s="41">
        <v>571802.41</v>
      </c>
      <c r="X306" s="11"/>
      <c r="Y306" s="41"/>
      <c r="Z306" s="19"/>
      <c r="AA306" s="11">
        <f t="shared" ref="AA306:AA311" si="28">SUM(C306:Z306)</f>
        <v>7328820.3799999999</v>
      </c>
    </row>
    <row r="307" spans="1:27" x14ac:dyDescent="0.25">
      <c r="A307" s="14" t="s">
        <v>3</v>
      </c>
      <c r="B307" s="14"/>
      <c r="C307" s="41">
        <v>-37.229999999999997</v>
      </c>
      <c r="D307" s="11"/>
      <c r="E307" s="11">
        <v>5750.74</v>
      </c>
      <c r="F307" s="11"/>
      <c r="G307" s="41">
        <v>-6201.63</v>
      </c>
      <c r="H307" s="11"/>
      <c r="I307" s="41">
        <v>-4024.66</v>
      </c>
      <c r="J307" s="11"/>
      <c r="K307" s="11">
        <v>7146.84</v>
      </c>
      <c r="L307" s="11"/>
      <c r="M307" s="41">
        <v>66674.740000000005</v>
      </c>
      <c r="N307" s="11"/>
      <c r="O307" s="41">
        <v>41646.97</v>
      </c>
      <c r="P307" s="11"/>
      <c r="Q307" s="41">
        <v>-25274.14</v>
      </c>
      <c r="R307" s="11"/>
      <c r="S307" s="41">
        <v>70087.070000000007</v>
      </c>
      <c r="T307" s="11"/>
      <c r="U307" s="41">
        <v>10422.81</v>
      </c>
      <c r="V307" s="11"/>
      <c r="W307" s="41">
        <v>-30486.9</v>
      </c>
      <c r="X307" s="11"/>
      <c r="Y307" s="41"/>
      <c r="Z307" s="19"/>
      <c r="AA307" s="41">
        <f t="shared" si="28"/>
        <v>135704.61000000002</v>
      </c>
    </row>
    <row r="308" spans="1:27" x14ac:dyDescent="0.25">
      <c r="A308" s="14" t="s">
        <v>4</v>
      </c>
      <c r="B308" s="14"/>
      <c r="C308" s="41">
        <v>403.03</v>
      </c>
      <c r="D308" s="11"/>
      <c r="E308" s="11">
        <v>924.03</v>
      </c>
      <c r="F308" s="11"/>
      <c r="G308" s="41">
        <v>2398.62</v>
      </c>
      <c r="H308" s="11"/>
      <c r="I308" s="41">
        <v>1557.82</v>
      </c>
      <c r="J308" s="11"/>
      <c r="K308" s="11">
        <v>2032.46</v>
      </c>
      <c r="L308" s="11"/>
      <c r="M308" s="41">
        <v>3362.01</v>
      </c>
      <c r="N308" s="11"/>
      <c r="O308" s="41">
        <v>740.78</v>
      </c>
      <c r="P308" s="11"/>
      <c r="Q308" s="41">
        <v>0</v>
      </c>
      <c r="R308" s="11"/>
      <c r="S308" s="41">
        <v>0</v>
      </c>
      <c r="T308" s="11"/>
      <c r="U308" s="41">
        <v>0</v>
      </c>
      <c r="V308" s="11"/>
      <c r="W308" s="41">
        <v>0</v>
      </c>
      <c r="X308" s="11"/>
      <c r="Y308" s="41"/>
      <c r="Z308" s="19"/>
      <c r="AA308" s="41">
        <f t="shared" si="28"/>
        <v>11418.750000000002</v>
      </c>
    </row>
    <row r="309" spans="1:27" x14ac:dyDescent="0.25">
      <c r="A309" s="14" t="s">
        <v>5</v>
      </c>
      <c r="B309" s="14"/>
      <c r="C309" s="41">
        <v>-440.26</v>
      </c>
      <c r="D309" s="11"/>
      <c r="E309" s="11">
        <v>4826.71</v>
      </c>
      <c r="F309" s="11"/>
      <c r="G309" s="41">
        <v>-8600.25</v>
      </c>
      <c r="H309" s="11"/>
      <c r="I309" s="41">
        <v>-5582.48</v>
      </c>
      <c r="J309" s="11"/>
      <c r="K309" s="11">
        <v>5114.38</v>
      </c>
      <c r="L309" s="11"/>
      <c r="M309" s="41">
        <v>63312.73</v>
      </c>
      <c r="N309" s="11"/>
      <c r="O309" s="41">
        <v>40906.19</v>
      </c>
      <c r="P309" s="11"/>
      <c r="Q309" s="41">
        <v>-25274.14</v>
      </c>
      <c r="R309" s="11"/>
      <c r="S309" s="41">
        <v>70087.070000000007</v>
      </c>
      <c r="T309" s="11"/>
      <c r="U309" s="41">
        <v>10422.81</v>
      </c>
      <c r="V309" s="11"/>
      <c r="W309" s="41">
        <v>-30486.9</v>
      </c>
      <c r="X309" s="11"/>
      <c r="Y309" s="41"/>
      <c r="Z309" s="19"/>
      <c r="AA309" s="41">
        <f t="shared" si="28"/>
        <v>124285.86000000002</v>
      </c>
    </row>
    <row r="310" spans="1:27" x14ac:dyDescent="0.25">
      <c r="A310" s="14" t="s">
        <v>10</v>
      </c>
      <c r="B310" s="14"/>
      <c r="C310" s="41">
        <v>-149.69</v>
      </c>
      <c r="D310" s="11"/>
      <c r="E310" s="11">
        <v>1641.08</v>
      </c>
      <c r="F310" s="11"/>
      <c r="G310" s="41">
        <v>-2924.09</v>
      </c>
      <c r="H310" s="11"/>
      <c r="I310" s="41">
        <v>-1898.04</v>
      </c>
      <c r="J310" s="11"/>
      <c r="K310" s="11">
        <v>1738.89</v>
      </c>
      <c r="L310" s="11"/>
      <c r="M310" s="41">
        <v>21526.33</v>
      </c>
      <c r="N310" s="11"/>
      <c r="O310" s="41">
        <v>13908.1</v>
      </c>
      <c r="P310" s="11"/>
      <c r="Q310" s="41">
        <v>-8593.2099999999991</v>
      </c>
      <c r="R310" s="11"/>
      <c r="S310" s="41">
        <v>23829.599999999999</v>
      </c>
      <c r="T310" s="11"/>
      <c r="U310" s="41">
        <v>3543.76</v>
      </c>
      <c r="V310" s="11"/>
      <c r="W310" s="41">
        <v>-10365.549999999999</v>
      </c>
      <c r="X310" s="11"/>
      <c r="Y310" s="41"/>
      <c r="Z310" s="19"/>
      <c r="AA310" s="41">
        <f t="shared" si="28"/>
        <v>42257.180000000008</v>
      </c>
    </row>
    <row r="311" spans="1:27" x14ac:dyDescent="0.25">
      <c r="A311" s="15" t="s">
        <v>7</v>
      </c>
      <c r="B311" s="14"/>
      <c r="C311" s="41">
        <v>-8.81</v>
      </c>
      <c r="D311" s="11"/>
      <c r="E311" s="11">
        <v>96.53</v>
      </c>
      <c r="F311" s="11"/>
      <c r="G311" s="41">
        <v>-172.01</v>
      </c>
      <c r="H311" s="11"/>
      <c r="I311" s="41">
        <v>-111.65</v>
      </c>
      <c r="J311" s="11"/>
      <c r="K311" s="11">
        <v>102.29</v>
      </c>
      <c r="L311" s="11"/>
      <c r="M311" s="41">
        <v>1266.25</v>
      </c>
      <c r="N311" s="11"/>
      <c r="O311" s="41">
        <v>818.12</v>
      </c>
      <c r="P311" s="11"/>
      <c r="Q311" s="41">
        <v>-505.48</v>
      </c>
      <c r="R311" s="11"/>
      <c r="S311" s="41">
        <v>1401.74</v>
      </c>
      <c r="T311" s="11"/>
      <c r="U311" s="41">
        <v>208.46</v>
      </c>
      <c r="V311" s="11"/>
      <c r="W311" s="41">
        <v>-609.74</v>
      </c>
      <c r="X311" s="11"/>
      <c r="Y311" s="41"/>
      <c r="Z311" s="19"/>
      <c r="AA311" s="41">
        <f t="shared" si="28"/>
        <v>2485.6999999999998</v>
      </c>
    </row>
    <row r="312" spans="1:27" x14ac:dyDescent="0.25">
      <c r="A312" s="15"/>
      <c r="B312" s="14"/>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9"/>
      <c r="AA312" s="11"/>
    </row>
    <row r="313" spans="1:27" x14ac:dyDescent="0.25">
      <c r="A313" s="15"/>
      <c r="B313" s="14"/>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9"/>
      <c r="AA313" s="11"/>
    </row>
    <row r="314" spans="1:27" x14ac:dyDescent="0.25">
      <c r="A314" s="10" t="s">
        <v>28</v>
      </c>
      <c r="B314" s="14"/>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9"/>
      <c r="AA314" s="11"/>
    </row>
    <row r="315" spans="1:27" x14ac:dyDescent="0.25">
      <c r="A315" s="37" t="s">
        <v>1</v>
      </c>
      <c r="B315" s="14"/>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9"/>
      <c r="AA315" s="11"/>
    </row>
    <row r="316" spans="1:27" x14ac:dyDescent="0.25">
      <c r="A316" s="14" t="s">
        <v>2</v>
      </c>
      <c r="B316" s="14"/>
      <c r="C316" s="11">
        <v>24563209.579999998</v>
      </c>
      <c r="D316" s="11"/>
      <c r="E316" s="11">
        <v>29618412.800000001</v>
      </c>
      <c r="F316" s="11"/>
      <c r="G316" s="11">
        <v>54265844.920000002</v>
      </c>
      <c r="H316" s="11"/>
      <c r="I316" s="41">
        <v>53577186.660000004</v>
      </c>
      <c r="J316" s="11"/>
      <c r="K316" s="11">
        <v>54304013.059999995</v>
      </c>
      <c r="L316" s="11"/>
      <c r="M316" s="41">
        <v>52015253.980000004</v>
      </c>
      <c r="N316" s="11"/>
      <c r="O316" s="41">
        <v>47546613.420000002</v>
      </c>
      <c r="P316" s="11"/>
      <c r="Q316" s="41">
        <v>36734787.729999997</v>
      </c>
      <c r="R316" s="11"/>
      <c r="S316" s="11">
        <v>51939662.039999999</v>
      </c>
      <c r="T316" s="11"/>
      <c r="U316" s="41">
        <v>39017656.229999997</v>
      </c>
      <c r="V316" s="11"/>
      <c r="W316" s="41">
        <v>37128901.460000001</v>
      </c>
      <c r="X316" s="11"/>
      <c r="Y316" s="11"/>
      <c r="Z316" s="19"/>
      <c r="AA316" s="11">
        <f t="shared" ref="AA316:AA321" si="29">SUM(C316:Z316)</f>
        <v>480711541.88000005</v>
      </c>
    </row>
    <row r="317" spans="1:27" x14ac:dyDescent="0.25">
      <c r="A317" s="14" t="s">
        <v>3</v>
      </c>
      <c r="B317" s="14"/>
      <c r="C317" s="11">
        <v>2851812.84</v>
      </c>
      <c r="D317" s="11"/>
      <c r="E317" s="11">
        <v>2826511.97</v>
      </c>
      <c r="F317" s="11"/>
      <c r="G317" s="11">
        <v>4972669.8600000003</v>
      </c>
      <c r="H317" s="11"/>
      <c r="I317" s="41">
        <v>3930469.49</v>
      </c>
      <c r="J317" s="11"/>
      <c r="K317" s="11">
        <v>1896837.4100000001</v>
      </c>
      <c r="L317" s="11"/>
      <c r="M317" s="41">
        <v>5473500.3399999999</v>
      </c>
      <c r="N317" s="11"/>
      <c r="O317" s="41">
        <v>6248016.9199999999</v>
      </c>
      <c r="P317" s="11"/>
      <c r="Q317" s="41">
        <v>2494118.79</v>
      </c>
      <c r="R317" s="11"/>
      <c r="S317" s="11">
        <v>3747711.08</v>
      </c>
      <c r="T317" s="11"/>
      <c r="U317" s="41">
        <v>2573737.2599999998</v>
      </c>
      <c r="V317" s="11"/>
      <c r="W317" s="41">
        <v>3162146.88</v>
      </c>
      <c r="X317" s="11"/>
      <c r="Y317" s="11"/>
      <c r="Z317" s="19"/>
      <c r="AA317" s="11">
        <f t="shared" si="29"/>
        <v>40177532.840000004</v>
      </c>
    </row>
    <row r="318" spans="1:27" x14ac:dyDescent="0.25">
      <c r="A318" s="14" t="s">
        <v>4</v>
      </c>
      <c r="B318" s="14"/>
      <c r="C318" s="11">
        <v>982473.21</v>
      </c>
      <c r="D318" s="11"/>
      <c r="E318" s="11">
        <v>1072037.53</v>
      </c>
      <c r="F318" s="11"/>
      <c r="G318" s="11">
        <v>3365648.72</v>
      </c>
      <c r="H318" s="11"/>
      <c r="I318" s="41">
        <v>1991757.19</v>
      </c>
      <c r="J318" s="11"/>
      <c r="K318" s="11">
        <v>1693327.83</v>
      </c>
      <c r="L318" s="11"/>
      <c r="M318" s="41">
        <v>1818218.45</v>
      </c>
      <c r="N318" s="11"/>
      <c r="O318" s="41">
        <v>2688373.55</v>
      </c>
      <c r="P318" s="11"/>
      <c r="Q318" s="41">
        <v>2067298.93</v>
      </c>
      <c r="R318" s="11"/>
      <c r="S318" s="11">
        <v>1991444.53</v>
      </c>
      <c r="T318" s="11"/>
      <c r="U318" s="41">
        <v>1452842.78</v>
      </c>
      <c r="V318" s="11"/>
      <c r="W318" s="41">
        <v>1109933.99</v>
      </c>
      <c r="X318" s="11"/>
      <c r="Y318" s="11"/>
      <c r="Z318" s="19"/>
      <c r="AA318" s="11">
        <f t="shared" si="29"/>
        <v>20233356.710000001</v>
      </c>
    </row>
    <row r="319" spans="1:27" x14ac:dyDescent="0.25">
      <c r="A319" s="14" t="s">
        <v>5</v>
      </c>
      <c r="B319" s="14"/>
      <c r="C319" s="11">
        <v>1869339.6300000001</v>
      </c>
      <c r="D319" s="11"/>
      <c r="E319" s="11">
        <v>1754474.44</v>
      </c>
      <c r="F319" s="11"/>
      <c r="G319" s="11">
        <v>1607021.14</v>
      </c>
      <c r="H319" s="11"/>
      <c r="I319" s="41">
        <v>1938712.3</v>
      </c>
      <c r="J319" s="11"/>
      <c r="K319" s="11">
        <v>203509.58</v>
      </c>
      <c r="L319" s="11"/>
      <c r="M319" s="41">
        <v>3655281.89</v>
      </c>
      <c r="N319" s="11"/>
      <c r="O319" s="41">
        <v>3559643.37</v>
      </c>
      <c r="P319" s="11"/>
      <c r="Q319" s="41">
        <v>426819.86</v>
      </c>
      <c r="R319" s="11"/>
      <c r="S319" s="11">
        <v>1756266.55</v>
      </c>
      <c r="T319" s="11"/>
      <c r="U319" s="41">
        <v>1120894.48</v>
      </c>
      <c r="V319" s="11"/>
      <c r="W319" s="41">
        <v>2052212.89</v>
      </c>
      <c r="X319" s="11"/>
      <c r="Y319" s="11"/>
      <c r="Z319" s="19"/>
      <c r="AA319" s="11">
        <f t="shared" si="29"/>
        <v>19944176.130000003</v>
      </c>
    </row>
    <row r="320" spans="1:27" x14ac:dyDescent="0.25">
      <c r="A320" s="14" t="s">
        <v>6</v>
      </c>
      <c r="B320" s="14"/>
      <c r="C320" s="11">
        <v>635575.48</v>
      </c>
      <c r="D320" s="11"/>
      <c r="E320" s="11">
        <v>596521.30999999994</v>
      </c>
      <c r="F320" s="11"/>
      <c r="G320" s="11">
        <v>546387.18000000005</v>
      </c>
      <c r="H320" s="11"/>
      <c r="I320" s="41">
        <v>659162.17999999993</v>
      </c>
      <c r="J320" s="11"/>
      <c r="K320" s="11">
        <v>69193.259999999995</v>
      </c>
      <c r="L320" s="11"/>
      <c r="M320" s="41">
        <v>1242795.8399999999</v>
      </c>
      <c r="N320" s="11"/>
      <c r="O320" s="41">
        <v>1210278.75</v>
      </c>
      <c r="P320" s="11"/>
      <c r="Q320" s="41">
        <v>145118.75</v>
      </c>
      <c r="R320" s="11"/>
      <c r="S320" s="11">
        <v>597130.63</v>
      </c>
      <c r="T320" s="11"/>
      <c r="U320" s="41">
        <v>381104.12</v>
      </c>
      <c r="V320" s="11"/>
      <c r="W320" s="41">
        <v>697752.38</v>
      </c>
      <c r="X320" s="11"/>
      <c r="Y320" s="11"/>
      <c r="Z320" s="19"/>
      <c r="AA320" s="11">
        <f t="shared" si="29"/>
        <v>6781019.8799999999</v>
      </c>
    </row>
    <row r="321" spans="1:27" x14ac:dyDescent="0.25">
      <c r="A321" s="15" t="s">
        <v>7</v>
      </c>
      <c r="B321" s="14"/>
      <c r="C321" s="11">
        <v>37386.79</v>
      </c>
      <c r="D321" s="11"/>
      <c r="E321" s="11">
        <v>35089.479999999996</v>
      </c>
      <c r="F321" s="11"/>
      <c r="G321" s="11">
        <v>32140.42</v>
      </c>
      <c r="H321" s="11"/>
      <c r="I321" s="41">
        <v>38774.239999999998</v>
      </c>
      <c r="J321" s="11"/>
      <c r="K321" s="11">
        <v>4070.19</v>
      </c>
      <c r="L321" s="11"/>
      <c r="M321" s="41">
        <v>73105.64</v>
      </c>
      <c r="N321" s="11"/>
      <c r="O321" s="41">
        <v>71192.87000000001</v>
      </c>
      <c r="P321" s="11"/>
      <c r="Q321" s="41">
        <v>8536.39</v>
      </c>
      <c r="R321" s="11"/>
      <c r="S321" s="11">
        <v>35125.33</v>
      </c>
      <c r="T321" s="11"/>
      <c r="U321" s="41">
        <v>22417.89</v>
      </c>
      <c r="V321" s="11"/>
      <c r="W321" s="41">
        <v>41044.26</v>
      </c>
      <c r="X321" s="11"/>
      <c r="Y321" s="11"/>
      <c r="Z321" s="19"/>
      <c r="AA321" s="11">
        <f t="shared" si="29"/>
        <v>398883.50000000006</v>
      </c>
    </row>
    <row r="322" spans="1:27" x14ac:dyDescent="0.25">
      <c r="A322" s="37" t="s">
        <v>8</v>
      </c>
      <c r="B322" s="14"/>
      <c r="C322" s="11"/>
      <c r="D322" s="11"/>
      <c r="E322" s="11"/>
      <c r="F322" s="11"/>
      <c r="G322" s="11"/>
      <c r="H322" s="11"/>
      <c r="I322" s="41"/>
      <c r="J322" s="11"/>
      <c r="K322" s="11"/>
      <c r="L322" s="11"/>
      <c r="M322" s="41"/>
      <c r="N322" s="11"/>
      <c r="O322" s="41"/>
      <c r="P322" s="11"/>
      <c r="Q322" s="41"/>
      <c r="R322" s="11"/>
      <c r="S322" s="11"/>
      <c r="T322" s="11"/>
      <c r="U322" s="41"/>
      <c r="V322" s="11"/>
      <c r="W322" s="41"/>
      <c r="X322" s="11"/>
      <c r="Y322" s="11"/>
      <c r="Z322" s="19"/>
      <c r="AA322" s="11"/>
    </row>
    <row r="323" spans="1:27" x14ac:dyDescent="0.25">
      <c r="A323" s="14" t="s">
        <v>2</v>
      </c>
      <c r="B323" s="14"/>
      <c r="C323" s="11">
        <v>638076.99</v>
      </c>
      <c r="D323" s="11"/>
      <c r="E323" s="11">
        <v>842625.7</v>
      </c>
      <c r="F323" s="11"/>
      <c r="G323" s="11">
        <v>1846422.67</v>
      </c>
      <c r="H323" s="11"/>
      <c r="I323" s="41">
        <v>1930413.49</v>
      </c>
      <c r="J323" s="11"/>
      <c r="K323" s="11">
        <v>1494940.91</v>
      </c>
      <c r="L323" s="11"/>
      <c r="M323" s="41">
        <v>1669228.28</v>
      </c>
      <c r="N323" s="11"/>
      <c r="O323" s="41">
        <v>1945955.18</v>
      </c>
      <c r="P323" s="11"/>
      <c r="Q323" s="41">
        <v>1428204.73</v>
      </c>
      <c r="R323" s="11"/>
      <c r="S323" s="11">
        <v>889128.23</v>
      </c>
      <c r="T323" s="11"/>
      <c r="U323" s="41">
        <v>849715.58</v>
      </c>
      <c r="V323" s="11"/>
      <c r="W323" s="41">
        <v>856008.94</v>
      </c>
      <c r="X323" s="11"/>
      <c r="Y323" s="11"/>
      <c r="Z323" s="19"/>
      <c r="AA323" s="11">
        <f>SUM(C323:Z323)</f>
        <v>14390720.699999999</v>
      </c>
    </row>
    <row r="324" spans="1:27" x14ac:dyDescent="0.25">
      <c r="A324" s="14" t="s">
        <v>5</v>
      </c>
      <c r="B324" s="14"/>
      <c r="C324" s="11">
        <v>111441.55</v>
      </c>
      <c r="D324" s="11"/>
      <c r="E324" s="11">
        <v>78351.73</v>
      </c>
      <c r="F324" s="11"/>
      <c r="G324" s="11">
        <v>125265.95</v>
      </c>
      <c r="H324" s="11"/>
      <c r="I324" s="41">
        <v>-69582.78</v>
      </c>
      <c r="J324" s="11"/>
      <c r="K324" s="11">
        <v>200515.61</v>
      </c>
      <c r="L324" s="11"/>
      <c r="M324" s="41">
        <v>-186517.15</v>
      </c>
      <c r="N324" s="11"/>
      <c r="O324" s="41">
        <v>208563.4</v>
      </c>
      <c r="P324" s="11"/>
      <c r="Q324" s="41">
        <v>72259.23</v>
      </c>
      <c r="R324" s="11"/>
      <c r="S324" s="11">
        <v>207968.84</v>
      </c>
      <c r="T324" s="11"/>
      <c r="U324" s="41">
        <v>99606.29</v>
      </c>
      <c r="V324" s="11"/>
      <c r="W324" s="41">
        <v>-89361.21</v>
      </c>
      <c r="X324" s="11"/>
      <c r="Y324" s="11"/>
      <c r="Z324" s="19"/>
      <c r="AA324" s="11">
        <f>SUM(C324:Z324)</f>
        <v>758511.46</v>
      </c>
    </row>
    <row r="325" spans="1:27" x14ac:dyDescent="0.25">
      <c r="A325" s="14" t="s">
        <v>10</v>
      </c>
      <c r="B325" s="14"/>
      <c r="C325" s="11">
        <v>37890.129999999997</v>
      </c>
      <c r="D325" s="11"/>
      <c r="E325" s="11">
        <v>26639.59</v>
      </c>
      <c r="F325" s="11"/>
      <c r="G325" s="11">
        <v>42590.42</v>
      </c>
      <c r="H325" s="11"/>
      <c r="I325" s="41">
        <v>-23658.15</v>
      </c>
      <c r="J325" s="11"/>
      <c r="K325" s="11">
        <v>68175.31</v>
      </c>
      <c r="L325" s="11"/>
      <c r="M325" s="41">
        <v>-63415.83</v>
      </c>
      <c r="N325" s="11"/>
      <c r="O325" s="41">
        <v>70911.56</v>
      </c>
      <c r="P325" s="11"/>
      <c r="Q325" s="41">
        <v>24568.14</v>
      </c>
      <c r="R325" s="11"/>
      <c r="S325" s="11">
        <v>70709.41</v>
      </c>
      <c r="T325" s="11"/>
      <c r="U325" s="41">
        <v>33866.14</v>
      </c>
      <c r="V325" s="11"/>
      <c r="W325" s="41">
        <v>-30382.81</v>
      </c>
      <c r="X325" s="11"/>
      <c r="Y325" s="11"/>
      <c r="Z325" s="19"/>
      <c r="AA325" s="11">
        <f>SUM(C325:Z325)</f>
        <v>257893.90999999997</v>
      </c>
    </row>
    <row r="326" spans="1:27" x14ac:dyDescent="0.25">
      <c r="A326" s="15" t="s">
        <v>7</v>
      </c>
      <c r="B326" s="14"/>
      <c r="C326" s="11">
        <v>2228.83</v>
      </c>
      <c r="D326" s="11"/>
      <c r="E326" s="11">
        <v>1567.03</v>
      </c>
      <c r="F326" s="11"/>
      <c r="G326" s="11">
        <v>2505.3200000000002</v>
      </c>
      <c r="H326" s="11"/>
      <c r="I326" s="41">
        <v>-1391.66</v>
      </c>
      <c r="J326" s="11"/>
      <c r="K326" s="11">
        <v>4010.31</v>
      </c>
      <c r="L326" s="11"/>
      <c r="M326" s="41">
        <v>-3730.34</v>
      </c>
      <c r="N326" s="11"/>
      <c r="O326" s="41">
        <v>4171.2700000000004</v>
      </c>
      <c r="P326" s="11"/>
      <c r="Q326" s="41">
        <v>1445.18</v>
      </c>
      <c r="R326" s="11"/>
      <c r="S326" s="11">
        <v>4159.38</v>
      </c>
      <c r="T326" s="11"/>
      <c r="U326" s="41">
        <v>1992.13</v>
      </c>
      <c r="V326" s="11"/>
      <c r="W326" s="41">
        <v>-1787.22</v>
      </c>
      <c r="X326" s="11"/>
      <c r="Y326" s="11"/>
      <c r="Z326" s="19"/>
      <c r="AA326" s="11">
        <f>SUM(C326:Z326)</f>
        <v>15170.230000000001</v>
      </c>
    </row>
    <row r="327" spans="1:27" x14ac:dyDescent="0.25">
      <c r="A327" s="37" t="s">
        <v>9</v>
      </c>
      <c r="B327" s="14"/>
      <c r="C327" s="11"/>
      <c r="D327" s="11"/>
      <c r="E327" s="11"/>
      <c r="F327" s="11"/>
      <c r="G327" s="11"/>
      <c r="H327" s="11"/>
      <c r="I327" s="41"/>
      <c r="J327" s="11"/>
      <c r="K327" s="11"/>
      <c r="L327" s="11"/>
      <c r="M327" s="41"/>
      <c r="N327" s="11"/>
      <c r="O327" s="41"/>
      <c r="P327" s="11"/>
      <c r="Q327" s="41"/>
      <c r="R327" s="11"/>
      <c r="S327" s="11"/>
      <c r="T327" s="11"/>
      <c r="U327" s="41"/>
      <c r="V327" s="11"/>
      <c r="W327" s="41"/>
      <c r="X327" s="11"/>
      <c r="Y327" s="11"/>
      <c r="Z327" s="19"/>
      <c r="AA327" s="11"/>
    </row>
    <row r="328" spans="1:27" x14ac:dyDescent="0.25">
      <c r="A328" s="14" t="s">
        <v>2</v>
      </c>
      <c r="B328" s="14"/>
      <c r="C328" s="11">
        <v>23925132.59</v>
      </c>
      <c r="D328" s="11"/>
      <c r="E328" s="11">
        <v>28775787.100000001</v>
      </c>
      <c r="F328" s="11"/>
      <c r="G328" s="11">
        <v>52419422.25</v>
      </c>
      <c r="H328" s="11"/>
      <c r="I328" s="41">
        <v>51646773.170000002</v>
      </c>
      <c r="J328" s="11"/>
      <c r="K328" s="11">
        <v>52809072.149999999</v>
      </c>
      <c r="L328" s="11"/>
      <c r="M328" s="41">
        <v>50346025.700000003</v>
      </c>
      <c r="N328" s="11"/>
      <c r="O328" s="41">
        <v>45600658.240000002</v>
      </c>
      <c r="P328" s="11"/>
      <c r="Q328" s="41">
        <v>35306583</v>
      </c>
      <c r="R328" s="11"/>
      <c r="S328" s="11">
        <v>51050533.810000002</v>
      </c>
      <c r="T328" s="11"/>
      <c r="U328" s="41">
        <v>38167940.649999999</v>
      </c>
      <c r="V328" s="11"/>
      <c r="W328" s="41">
        <v>36272892.520000003</v>
      </c>
      <c r="X328" s="11"/>
      <c r="Y328" s="11"/>
      <c r="Z328" s="19"/>
      <c r="AA328" s="11">
        <f t="shared" ref="AA328:AA333" si="30">SUM(C328:Z328)</f>
        <v>466320821.18000001</v>
      </c>
    </row>
    <row r="329" spans="1:27" x14ac:dyDescent="0.25">
      <c r="A329" s="14" t="s">
        <v>3</v>
      </c>
      <c r="B329" s="14"/>
      <c r="C329" s="11">
        <v>2740371.29</v>
      </c>
      <c r="D329" s="11"/>
      <c r="E329" s="11">
        <v>2748160.24</v>
      </c>
      <c r="F329" s="11"/>
      <c r="G329" s="11">
        <v>4847403.91</v>
      </c>
      <c r="H329" s="11"/>
      <c r="I329" s="41">
        <v>4000052.27</v>
      </c>
      <c r="J329" s="11"/>
      <c r="K329" s="11">
        <v>1696321.8</v>
      </c>
      <c r="L329" s="11"/>
      <c r="M329" s="41">
        <v>5660017.4900000002</v>
      </c>
      <c r="N329" s="11"/>
      <c r="O329" s="41">
        <v>6039453.5199999996</v>
      </c>
      <c r="P329" s="11"/>
      <c r="Q329" s="41">
        <v>2421859.56</v>
      </c>
      <c r="R329" s="11"/>
      <c r="S329" s="11">
        <v>3539742.24</v>
      </c>
      <c r="T329" s="11"/>
      <c r="U329" s="41">
        <v>2474130.9700000002</v>
      </c>
      <c r="V329" s="11"/>
      <c r="W329" s="41">
        <v>3251508.09</v>
      </c>
      <c r="X329" s="11"/>
      <c r="Y329" s="11"/>
      <c r="Z329" s="19"/>
      <c r="AA329" s="11">
        <f t="shared" si="30"/>
        <v>39419021.379999995</v>
      </c>
    </row>
    <row r="330" spans="1:27" x14ac:dyDescent="0.25">
      <c r="A330" s="14" t="s">
        <v>4</v>
      </c>
      <c r="B330" s="14"/>
      <c r="C330" s="11">
        <v>982473.21</v>
      </c>
      <c r="D330" s="11"/>
      <c r="E330" s="11">
        <v>1072037.53</v>
      </c>
      <c r="F330" s="11"/>
      <c r="G330" s="11">
        <v>3365648.72</v>
      </c>
      <c r="H330" s="11"/>
      <c r="I330" s="41">
        <v>1991757.19</v>
      </c>
      <c r="J330" s="11"/>
      <c r="K330" s="11">
        <v>1693327.83</v>
      </c>
      <c r="L330" s="11"/>
      <c r="M330" s="41">
        <v>1818218.45</v>
      </c>
      <c r="N330" s="11"/>
      <c r="O330" s="41">
        <v>2688373.55</v>
      </c>
      <c r="P330" s="11"/>
      <c r="Q330" s="41">
        <v>2067298.93</v>
      </c>
      <c r="R330" s="11"/>
      <c r="S330" s="11">
        <v>1991444.53</v>
      </c>
      <c r="T330" s="11"/>
      <c r="U330" s="41">
        <v>1452842.78</v>
      </c>
      <c r="V330" s="11"/>
      <c r="W330" s="41">
        <v>1109933.99</v>
      </c>
      <c r="X330" s="11"/>
      <c r="Y330" s="11"/>
      <c r="Z330" s="19"/>
      <c r="AA330" s="11">
        <f t="shared" si="30"/>
        <v>20233356.710000001</v>
      </c>
    </row>
    <row r="331" spans="1:27" x14ac:dyDescent="0.25">
      <c r="A331" s="14" t="s">
        <v>5</v>
      </c>
      <c r="B331" s="14"/>
      <c r="C331" s="11">
        <v>1757898.08</v>
      </c>
      <c r="D331" s="11"/>
      <c r="E331" s="11">
        <v>1676122.71</v>
      </c>
      <c r="F331" s="11"/>
      <c r="G331" s="11">
        <v>1481755.19</v>
      </c>
      <c r="H331" s="11"/>
      <c r="I331" s="41">
        <v>2008295.08</v>
      </c>
      <c r="J331" s="11"/>
      <c r="K331" s="11">
        <v>2993.97</v>
      </c>
      <c r="L331" s="11"/>
      <c r="M331" s="41">
        <v>3841799.04</v>
      </c>
      <c r="N331" s="11"/>
      <c r="O331" s="41">
        <v>3351079.97</v>
      </c>
      <c r="P331" s="11"/>
      <c r="Q331" s="41">
        <v>354560.63</v>
      </c>
      <c r="R331" s="11"/>
      <c r="S331" s="11">
        <v>1548297.71</v>
      </c>
      <c r="T331" s="11"/>
      <c r="U331" s="41">
        <v>1021288.19</v>
      </c>
      <c r="V331" s="11"/>
      <c r="W331" s="41">
        <v>2141574.1</v>
      </c>
      <c r="X331" s="11"/>
      <c r="Y331" s="11"/>
      <c r="Z331" s="19"/>
      <c r="AA331" s="11">
        <f t="shared" si="30"/>
        <v>19185664.670000006</v>
      </c>
    </row>
    <row r="332" spans="1:27" x14ac:dyDescent="0.25">
      <c r="A332" s="14" t="s">
        <v>10</v>
      </c>
      <c r="B332" s="14"/>
      <c r="C332" s="11">
        <v>597685.35</v>
      </c>
      <c r="D332" s="11"/>
      <c r="E332" s="11">
        <v>569881.72</v>
      </c>
      <c r="F332" s="11"/>
      <c r="G332" s="11">
        <v>503796.76</v>
      </c>
      <c r="H332" s="11"/>
      <c r="I332" s="41">
        <v>682820.33</v>
      </c>
      <c r="J332" s="11"/>
      <c r="K332" s="11">
        <v>1017.95</v>
      </c>
      <c r="L332" s="11"/>
      <c r="M332" s="41">
        <v>1306211.67</v>
      </c>
      <c r="N332" s="11"/>
      <c r="O332" s="41">
        <v>1139367.19</v>
      </c>
      <c r="P332" s="11"/>
      <c r="Q332" s="41">
        <v>120550.61</v>
      </c>
      <c r="R332" s="11"/>
      <c r="S332" s="11">
        <v>526421.22</v>
      </c>
      <c r="T332" s="11"/>
      <c r="U332" s="41">
        <v>347237.98</v>
      </c>
      <c r="V332" s="11"/>
      <c r="W332" s="41">
        <v>728135.19</v>
      </c>
      <c r="X332" s="11"/>
      <c r="Y332" s="11"/>
      <c r="Z332" s="19"/>
      <c r="AA332" s="11">
        <f t="shared" si="30"/>
        <v>6523125.9699999988</v>
      </c>
    </row>
    <row r="333" spans="1:27" x14ac:dyDescent="0.25">
      <c r="A333" s="15" t="s">
        <v>7</v>
      </c>
      <c r="B333" s="14"/>
      <c r="C333" s="11">
        <v>35157.96</v>
      </c>
      <c r="D333" s="11"/>
      <c r="E333" s="11">
        <v>33522.449999999997</v>
      </c>
      <c r="F333" s="11"/>
      <c r="G333" s="11">
        <v>29635.1</v>
      </c>
      <c r="H333" s="11"/>
      <c r="I333" s="41">
        <v>40165.9</v>
      </c>
      <c r="J333" s="11"/>
      <c r="K333" s="11">
        <v>59.88</v>
      </c>
      <c r="L333" s="11"/>
      <c r="M333" s="41">
        <v>76835.98</v>
      </c>
      <c r="N333" s="11"/>
      <c r="O333" s="41">
        <v>67021.600000000006</v>
      </c>
      <c r="P333" s="11"/>
      <c r="Q333" s="41">
        <v>7091.21</v>
      </c>
      <c r="R333" s="11"/>
      <c r="S333" s="11">
        <v>30965.95</v>
      </c>
      <c r="T333" s="11"/>
      <c r="U333" s="41">
        <v>20425.759999999998</v>
      </c>
      <c r="V333" s="11"/>
      <c r="W333" s="41">
        <v>42831.48</v>
      </c>
      <c r="X333" s="11"/>
      <c r="Y333" s="11"/>
      <c r="Z333" s="19"/>
      <c r="AA333" s="11">
        <f t="shared" si="30"/>
        <v>383713.27</v>
      </c>
    </row>
    <row r="334" spans="1:27" x14ac:dyDescent="0.25">
      <c r="A334" s="15"/>
      <c r="B334" s="14"/>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9"/>
      <c r="AA334" s="11"/>
    </row>
    <row r="335" spans="1:27" x14ac:dyDescent="0.25">
      <c r="A335" s="15"/>
      <c r="B335" s="14"/>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9"/>
      <c r="AA335" s="11"/>
    </row>
    <row r="336" spans="1:27" x14ac:dyDescent="0.25">
      <c r="A336" s="10" t="s">
        <v>29</v>
      </c>
      <c r="B336" s="14"/>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9"/>
      <c r="AA336" s="11"/>
    </row>
    <row r="337" spans="1:27" x14ac:dyDescent="0.25">
      <c r="A337" s="37" t="s">
        <v>1</v>
      </c>
      <c r="B337" s="14"/>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9"/>
      <c r="AA337" s="11"/>
    </row>
    <row r="338" spans="1:27" x14ac:dyDescent="0.25">
      <c r="A338" s="14" t="s">
        <v>2</v>
      </c>
      <c r="B338" s="14"/>
      <c r="C338" s="41">
        <v>3580656.95</v>
      </c>
      <c r="D338" s="11"/>
      <c r="E338" s="11">
        <v>4328485.26</v>
      </c>
      <c r="F338" s="11"/>
      <c r="G338" s="41">
        <v>8191672.4500000002</v>
      </c>
      <c r="H338" s="11"/>
      <c r="I338" s="41">
        <v>10242770.800000001</v>
      </c>
      <c r="J338" s="11"/>
      <c r="K338" s="11">
        <v>9596133.0700000003</v>
      </c>
      <c r="L338" s="11"/>
      <c r="M338" s="11">
        <v>7977662.4699999997</v>
      </c>
      <c r="N338" s="11"/>
      <c r="O338" s="41">
        <v>7300791.3600000003</v>
      </c>
      <c r="P338" s="11"/>
      <c r="Q338" s="41">
        <v>6139067.0899999999</v>
      </c>
      <c r="R338" s="11"/>
      <c r="S338" s="11">
        <v>8199238.8599999994</v>
      </c>
      <c r="T338" s="11"/>
      <c r="U338" s="41">
        <v>8048111.9199999999</v>
      </c>
      <c r="V338" s="11"/>
      <c r="W338" s="41">
        <v>7622169.8300000001</v>
      </c>
      <c r="X338" s="11"/>
      <c r="Y338" s="11"/>
      <c r="Z338" s="19"/>
      <c r="AA338" s="11">
        <f t="shared" ref="AA338:AA343" si="31">SUM(C338:Z338)</f>
        <v>81226760.060000002</v>
      </c>
    </row>
    <row r="339" spans="1:27" x14ac:dyDescent="0.25">
      <c r="A339" s="14" t="s">
        <v>3</v>
      </c>
      <c r="B339" s="14"/>
      <c r="C339" s="41">
        <v>310235.64</v>
      </c>
      <c r="D339" s="11"/>
      <c r="E339" s="11">
        <v>352063.71</v>
      </c>
      <c r="F339" s="11"/>
      <c r="G339" s="41">
        <v>849684.23</v>
      </c>
      <c r="H339" s="11"/>
      <c r="I339" s="41">
        <v>976037.6</v>
      </c>
      <c r="J339" s="11"/>
      <c r="K339" s="11">
        <v>244272.5</v>
      </c>
      <c r="L339" s="11"/>
      <c r="M339" s="11">
        <v>761395.59</v>
      </c>
      <c r="N339" s="11"/>
      <c r="O339" s="41">
        <v>807303.14</v>
      </c>
      <c r="P339" s="11"/>
      <c r="Q339" s="41">
        <v>314926.09000000003</v>
      </c>
      <c r="R339" s="11"/>
      <c r="S339" s="11">
        <v>706269.3</v>
      </c>
      <c r="T339" s="11"/>
      <c r="U339" s="41">
        <v>587965.42999999993</v>
      </c>
      <c r="V339" s="11"/>
      <c r="W339" s="41">
        <v>6393.25</v>
      </c>
      <c r="X339" s="11"/>
      <c r="Y339" s="11"/>
      <c r="Z339" s="19"/>
      <c r="AA339" s="11">
        <f t="shared" si="31"/>
        <v>5916546.4799999995</v>
      </c>
    </row>
    <row r="340" spans="1:27" x14ac:dyDescent="0.25">
      <c r="A340" s="14" t="s">
        <v>4</v>
      </c>
      <c r="B340" s="14"/>
      <c r="C340" s="41">
        <v>0</v>
      </c>
      <c r="D340" s="11"/>
      <c r="E340" s="11">
        <v>0</v>
      </c>
      <c r="F340" s="11"/>
      <c r="G340" s="41">
        <v>0</v>
      </c>
      <c r="H340" s="11"/>
      <c r="I340" s="41">
        <v>0</v>
      </c>
      <c r="J340" s="11"/>
      <c r="K340" s="11">
        <v>0</v>
      </c>
      <c r="L340" s="11"/>
      <c r="M340" s="11">
        <v>0</v>
      </c>
      <c r="N340" s="11"/>
      <c r="O340" s="41">
        <v>0</v>
      </c>
      <c r="P340" s="11"/>
      <c r="Q340" s="41">
        <v>0</v>
      </c>
      <c r="R340" s="11"/>
      <c r="S340" s="11">
        <v>0</v>
      </c>
      <c r="T340" s="11"/>
      <c r="U340" s="41">
        <v>0</v>
      </c>
      <c r="V340" s="11"/>
      <c r="W340" s="41">
        <v>0</v>
      </c>
      <c r="X340" s="11"/>
      <c r="Y340" s="11"/>
      <c r="Z340" s="19"/>
      <c r="AA340" s="11">
        <f t="shared" si="31"/>
        <v>0</v>
      </c>
    </row>
    <row r="341" spans="1:27" x14ac:dyDescent="0.25">
      <c r="A341" s="14" t="s">
        <v>5</v>
      </c>
      <c r="B341" s="14"/>
      <c r="C341" s="41">
        <v>310235.64</v>
      </c>
      <c r="D341" s="11"/>
      <c r="E341" s="11">
        <v>352063.71</v>
      </c>
      <c r="F341" s="11"/>
      <c r="G341" s="41">
        <v>849684.23</v>
      </c>
      <c r="H341" s="11"/>
      <c r="I341" s="41">
        <v>976037.6</v>
      </c>
      <c r="J341" s="11"/>
      <c r="K341" s="11">
        <v>244272.5</v>
      </c>
      <c r="L341" s="11"/>
      <c r="M341" s="11">
        <v>761395.59</v>
      </c>
      <c r="N341" s="11"/>
      <c r="O341" s="41">
        <v>807303.14</v>
      </c>
      <c r="P341" s="11"/>
      <c r="Q341" s="41">
        <v>314926.09000000003</v>
      </c>
      <c r="R341" s="11"/>
      <c r="S341" s="11">
        <v>706269.3</v>
      </c>
      <c r="T341" s="11"/>
      <c r="U341" s="41">
        <v>587965.42999999993</v>
      </c>
      <c r="V341" s="11"/>
      <c r="W341" s="41">
        <v>6393.25</v>
      </c>
      <c r="X341" s="11"/>
      <c r="Y341" s="11"/>
      <c r="Z341" s="19"/>
      <c r="AA341" s="11">
        <f t="shared" si="31"/>
        <v>5916546.4799999995</v>
      </c>
    </row>
    <row r="342" spans="1:27" x14ac:dyDescent="0.25">
      <c r="A342" s="14" t="s">
        <v>6</v>
      </c>
      <c r="B342" s="14"/>
      <c r="C342" s="41">
        <v>105480.12</v>
      </c>
      <c r="D342" s="11"/>
      <c r="E342" s="11">
        <v>119701.66</v>
      </c>
      <c r="F342" s="11"/>
      <c r="G342" s="41">
        <v>288892.64</v>
      </c>
      <c r="H342" s="11"/>
      <c r="I342" s="41">
        <v>331852.78999999998</v>
      </c>
      <c r="J342" s="11"/>
      <c r="K342" s="11">
        <v>83052.649999999994</v>
      </c>
      <c r="L342" s="11"/>
      <c r="M342" s="11">
        <v>258874.5</v>
      </c>
      <c r="N342" s="11"/>
      <c r="O342" s="41">
        <v>274483.07</v>
      </c>
      <c r="P342" s="11"/>
      <c r="Q342" s="41">
        <v>107074.87</v>
      </c>
      <c r="R342" s="11"/>
      <c r="S342" s="11">
        <v>240131.57</v>
      </c>
      <c r="T342" s="11"/>
      <c r="U342" s="41">
        <v>199908.25</v>
      </c>
      <c r="V342" s="11"/>
      <c r="W342" s="41">
        <v>2173.6999999999998</v>
      </c>
      <c r="X342" s="11"/>
      <c r="Y342" s="11"/>
      <c r="Z342" s="19"/>
      <c r="AA342" s="11">
        <f t="shared" si="31"/>
        <v>2011625.8199999998</v>
      </c>
    </row>
    <row r="343" spans="1:27" x14ac:dyDescent="0.25">
      <c r="A343" s="15" t="s">
        <v>7</v>
      </c>
      <c r="B343" s="14"/>
      <c r="C343" s="41">
        <v>6204.7199999999993</v>
      </c>
      <c r="D343" s="11"/>
      <c r="E343" s="11">
        <v>7041.27</v>
      </c>
      <c r="F343" s="11"/>
      <c r="G343" s="41">
        <v>16993.690000000002</v>
      </c>
      <c r="H343" s="11"/>
      <c r="I343" s="41">
        <v>19520.759999999998</v>
      </c>
      <c r="J343" s="11"/>
      <c r="K343" s="11">
        <v>4885.45</v>
      </c>
      <c r="L343" s="11"/>
      <c r="M343" s="11">
        <v>15227.910000000002</v>
      </c>
      <c r="N343" s="11"/>
      <c r="O343" s="41">
        <v>16146.070000000002</v>
      </c>
      <c r="P343" s="11"/>
      <c r="Q343" s="41">
        <v>6298.5199999999995</v>
      </c>
      <c r="R343" s="11"/>
      <c r="S343" s="11">
        <v>14125.390000000001</v>
      </c>
      <c r="T343" s="11"/>
      <c r="U343" s="41">
        <v>11759.31</v>
      </c>
      <c r="V343" s="11"/>
      <c r="W343" s="41">
        <v>127.86</v>
      </c>
      <c r="X343" s="11"/>
      <c r="Y343" s="11"/>
      <c r="Z343" s="19"/>
      <c r="AA343" s="11">
        <f t="shared" si="31"/>
        <v>118330.95000000001</v>
      </c>
    </row>
    <row r="344" spans="1:27" x14ac:dyDescent="0.25">
      <c r="A344" s="37" t="s">
        <v>8</v>
      </c>
      <c r="B344" s="14"/>
      <c r="C344" s="41"/>
      <c r="D344" s="11"/>
      <c r="E344" s="11"/>
      <c r="F344" s="11"/>
      <c r="G344" s="41"/>
      <c r="H344" s="11"/>
      <c r="I344" s="41"/>
      <c r="J344" s="11"/>
      <c r="K344" s="11"/>
      <c r="L344" s="11"/>
      <c r="M344" s="11"/>
      <c r="N344" s="11"/>
      <c r="O344" s="41"/>
      <c r="P344" s="11"/>
      <c r="Q344" s="41"/>
      <c r="R344" s="11"/>
      <c r="S344" s="11"/>
      <c r="T344" s="11"/>
      <c r="U344" s="41"/>
      <c r="V344" s="11"/>
      <c r="W344" s="41"/>
      <c r="X344" s="11"/>
      <c r="Y344" s="11"/>
      <c r="Z344" s="19"/>
      <c r="AA344" s="11"/>
    </row>
    <row r="345" spans="1:27" x14ac:dyDescent="0.25">
      <c r="A345" s="14" t="s">
        <v>2</v>
      </c>
      <c r="B345" s="14"/>
      <c r="C345" s="41">
        <v>2778903.5</v>
      </c>
      <c r="D345" s="11"/>
      <c r="E345" s="11">
        <v>3105012.5</v>
      </c>
      <c r="F345" s="11"/>
      <c r="G345" s="41">
        <v>6677714.25</v>
      </c>
      <c r="H345" s="11"/>
      <c r="I345" s="41">
        <v>8655569.25</v>
      </c>
      <c r="J345" s="11"/>
      <c r="K345" s="11">
        <v>8083872.75</v>
      </c>
      <c r="L345" s="11"/>
      <c r="M345" s="11">
        <v>6669901.5</v>
      </c>
      <c r="N345" s="11"/>
      <c r="O345" s="41">
        <v>5269258.75</v>
      </c>
      <c r="P345" s="11"/>
      <c r="Q345" s="41">
        <v>4465063.25</v>
      </c>
      <c r="R345" s="11"/>
      <c r="S345" s="11">
        <v>5043193.25</v>
      </c>
      <c r="T345" s="11"/>
      <c r="U345" s="41">
        <v>5598330</v>
      </c>
      <c r="V345" s="11"/>
      <c r="W345" s="41">
        <v>5277621.75</v>
      </c>
      <c r="X345" s="11"/>
      <c r="Y345" s="11"/>
      <c r="Z345" s="19"/>
      <c r="AA345" s="11">
        <f>SUM(C345:Z345)</f>
        <v>61624440.75</v>
      </c>
    </row>
    <row r="346" spans="1:27" x14ac:dyDescent="0.25">
      <c r="A346" s="14" t="s">
        <v>5</v>
      </c>
      <c r="B346" s="14"/>
      <c r="C346" s="41">
        <v>320186.25</v>
      </c>
      <c r="D346" s="11"/>
      <c r="E346" s="11">
        <v>347994.5</v>
      </c>
      <c r="F346" s="11"/>
      <c r="G346" s="41">
        <v>857309.76</v>
      </c>
      <c r="H346" s="11"/>
      <c r="I346" s="41">
        <v>961080.85</v>
      </c>
      <c r="J346" s="11"/>
      <c r="K346" s="11">
        <v>160158.9</v>
      </c>
      <c r="L346" s="11"/>
      <c r="M346" s="11">
        <v>721714.74</v>
      </c>
      <c r="N346" s="11"/>
      <c r="O346" s="41">
        <v>717655.75</v>
      </c>
      <c r="P346" s="11"/>
      <c r="Q346" s="41">
        <v>315435</v>
      </c>
      <c r="R346" s="11"/>
      <c r="S346" s="11">
        <v>661926.75</v>
      </c>
      <c r="T346" s="11"/>
      <c r="U346" s="41">
        <v>378742.75</v>
      </c>
      <c r="V346" s="11"/>
      <c r="W346" s="41">
        <v>-86090.75</v>
      </c>
      <c r="X346" s="11"/>
      <c r="Y346" s="11"/>
      <c r="Z346" s="19"/>
      <c r="AA346" s="11">
        <f>SUM(C346:Z346)</f>
        <v>5356114.5</v>
      </c>
    </row>
    <row r="347" spans="1:27" x14ac:dyDescent="0.25">
      <c r="A347" s="14" t="s">
        <v>10</v>
      </c>
      <c r="B347" s="14"/>
      <c r="C347" s="41">
        <v>108863.33</v>
      </c>
      <c r="D347" s="11"/>
      <c r="E347" s="11">
        <v>118318.13</v>
      </c>
      <c r="F347" s="11"/>
      <c r="G347" s="41">
        <v>291485.32</v>
      </c>
      <c r="H347" s="11"/>
      <c r="I347" s="41">
        <v>326767.49</v>
      </c>
      <c r="J347" s="11"/>
      <c r="K347" s="11">
        <v>54454.03</v>
      </c>
      <c r="L347" s="11"/>
      <c r="M347" s="11">
        <v>245383.01</v>
      </c>
      <c r="N347" s="11"/>
      <c r="O347" s="41">
        <v>244002.96</v>
      </c>
      <c r="P347" s="11"/>
      <c r="Q347" s="41">
        <v>107247.9</v>
      </c>
      <c r="R347" s="11"/>
      <c r="S347" s="11">
        <v>225055.1</v>
      </c>
      <c r="T347" s="11"/>
      <c r="U347" s="41">
        <v>128772.54</v>
      </c>
      <c r="V347" s="11"/>
      <c r="W347" s="41">
        <v>-29270.86</v>
      </c>
      <c r="X347" s="11"/>
      <c r="Y347" s="11"/>
      <c r="Z347" s="19"/>
      <c r="AA347" s="11">
        <f>SUM(C347:Z347)</f>
        <v>1821078.95</v>
      </c>
    </row>
    <row r="348" spans="1:27" x14ac:dyDescent="0.25">
      <c r="A348" s="15" t="s">
        <v>7</v>
      </c>
      <c r="B348" s="14"/>
      <c r="C348" s="41">
        <v>6403.73</v>
      </c>
      <c r="D348" s="11"/>
      <c r="E348" s="11">
        <v>6959.89</v>
      </c>
      <c r="F348" s="11"/>
      <c r="G348" s="41">
        <v>17146.2</v>
      </c>
      <c r="H348" s="11"/>
      <c r="I348" s="41">
        <v>19221.62</v>
      </c>
      <c r="J348" s="11"/>
      <c r="K348" s="11">
        <v>3203.18</v>
      </c>
      <c r="L348" s="11"/>
      <c r="M348" s="11">
        <v>14434.29</v>
      </c>
      <c r="N348" s="11"/>
      <c r="O348" s="41">
        <v>14353.12</v>
      </c>
      <c r="P348" s="11"/>
      <c r="Q348" s="41">
        <v>6308.7</v>
      </c>
      <c r="R348" s="11"/>
      <c r="S348" s="11">
        <v>13238.54</v>
      </c>
      <c r="T348" s="11"/>
      <c r="U348" s="41">
        <v>7574.86</v>
      </c>
      <c r="V348" s="11"/>
      <c r="W348" s="41">
        <v>-1721.82</v>
      </c>
      <c r="X348" s="11"/>
      <c r="Y348" s="11"/>
      <c r="Z348" s="19"/>
      <c r="AA348" s="11">
        <f>SUM(C348:Z348)</f>
        <v>107122.30999999998</v>
      </c>
    </row>
    <row r="349" spans="1:27" x14ac:dyDescent="0.25">
      <c r="A349" s="37" t="s">
        <v>9</v>
      </c>
      <c r="B349" s="14"/>
      <c r="C349" s="41"/>
      <c r="D349" s="11"/>
      <c r="E349" s="11"/>
      <c r="F349" s="11"/>
      <c r="G349" s="41"/>
      <c r="H349" s="11"/>
      <c r="I349" s="41"/>
      <c r="J349" s="11"/>
      <c r="K349" s="11"/>
      <c r="L349" s="11"/>
      <c r="M349" s="11"/>
      <c r="N349" s="11"/>
      <c r="O349" s="41"/>
      <c r="P349" s="11"/>
      <c r="Q349" s="41"/>
      <c r="R349" s="11"/>
      <c r="S349" s="11"/>
      <c r="T349" s="11"/>
      <c r="U349" s="41"/>
      <c r="V349" s="11"/>
      <c r="W349" s="41"/>
      <c r="X349" s="11"/>
      <c r="Y349" s="11"/>
      <c r="Z349" s="19"/>
      <c r="AA349" s="11"/>
    </row>
    <row r="350" spans="1:27" x14ac:dyDescent="0.25">
      <c r="A350" s="14" t="s">
        <v>2</v>
      </c>
      <c r="B350" s="14"/>
      <c r="C350" s="41">
        <v>801753.45</v>
      </c>
      <c r="D350" s="11"/>
      <c r="E350" s="11">
        <v>1223472.76</v>
      </c>
      <c r="F350" s="11"/>
      <c r="G350" s="41">
        <v>1513958.2</v>
      </c>
      <c r="H350" s="11"/>
      <c r="I350" s="41">
        <v>1587201.55</v>
      </c>
      <c r="J350" s="11"/>
      <c r="K350" s="11">
        <v>1512260.32</v>
      </c>
      <c r="L350" s="11"/>
      <c r="M350" s="11">
        <v>1307760.97</v>
      </c>
      <c r="N350" s="11"/>
      <c r="O350" s="41">
        <v>2031532.61</v>
      </c>
      <c r="P350" s="11"/>
      <c r="Q350" s="41">
        <v>1674003.84</v>
      </c>
      <c r="R350" s="11"/>
      <c r="S350" s="11">
        <v>3156045.61</v>
      </c>
      <c r="T350" s="11"/>
      <c r="U350" s="41">
        <v>2449781.92</v>
      </c>
      <c r="V350" s="11"/>
      <c r="W350" s="41">
        <v>2344548.08</v>
      </c>
      <c r="X350" s="11"/>
      <c r="Y350" s="11"/>
      <c r="Z350" s="19"/>
      <c r="AA350" s="11">
        <f t="shared" ref="AA350:AA355" si="32">SUM(C350:Z350)</f>
        <v>19602319.309999995</v>
      </c>
    </row>
    <row r="351" spans="1:27" x14ac:dyDescent="0.25">
      <c r="A351" s="14" t="s">
        <v>3</v>
      </c>
      <c r="B351" s="14"/>
      <c r="C351" s="41">
        <v>-9950.61</v>
      </c>
      <c r="D351" s="11"/>
      <c r="E351" s="11">
        <v>4069.21</v>
      </c>
      <c r="F351" s="11"/>
      <c r="G351" s="41">
        <v>-7625.53</v>
      </c>
      <c r="H351" s="11"/>
      <c r="I351" s="41">
        <v>14956.75</v>
      </c>
      <c r="J351" s="11"/>
      <c r="K351" s="11">
        <v>84113.600000000006</v>
      </c>
      <c r="L351" s="11"/>
      <c r="M351" s="11">
        <v>39680.85</v>
      </c>
      <c r="N351" s="11"/>
      <c r="O351" s="41">
        <v>89647.39</v>
      </c>
      <c r="P351" s="11"/>
      <c r="Q351" s="41">
        <v>-508.91</v>
      </c>
      <c r="R351" s="11"/>
      <c r="S351" s="11">
        <v>44342.55</v>
      </c>
      <c r="T351" s="11"/>
      <c r="U351" s="41">
        <v>209222.68</v>
      </c>
      <c r="V351" s="11"/>
      <c r="W351" s="41">
        <v>92484</v>
      </c>
      <c r="X351" s="11"/>
      <c r="Y351" s="11"/>
      <c r="Z351" s="19"/>
      <c r="AA351" s="11">
        <f t="shared" si="32"/>
        <v>560431.98</v>
      </c>
    </row>
    <row r="352" spans="1:27" x14ac:dyDescent="0.25">
      <c r="A352" s="14" t="s">
        <v>4</v>
      </c>
      <c r="B352" s="14"/>
      <c r="C352" s="41">
        <v>0</v>
      </c>
      <c r="D352" s="11"/>
      <c r="E352" s="11">
        <v>0</v>
      </c>
      <c r="F352" s="11"/>
      <c r="G352" s="41">
        <v>0</v>
      </c>
      <c r="H352" s="11"/>
      <c r="I352" s="41">
        <v>0</v>
      </c>
      <c r="J352" s="11"/>
      <c r="K352" s="11">
        <v>0</v>
      </c>
      <c r="L352" s="11"/>
      <c r="M352" s="11">
        <v>0</v>
      </c>
      <c r="N352" s="11"/>
      <c r="O352" s="41">
        <v>0</v>
      </c>
      <c r="P352" s="11"/>
      <c r="Q352" s="41">
        <v>0</v>
      </c>
      <c r="R352" s="11"/>
      <c r="S352" s="11">
        <v>0</v>
      </c>
      <c r="T352" s="11"/>
      <c r="U352" s="41">
        <v>0</v>
      </c>
      <c r="V352" s="11"/>
      <c r="W352" s="41">
        <v>0</v>
      </c>
      <c r="X352" s="11"/>
      <c r="Y352" s="11"/>
      <c r="Z352" s="19"/>
      <c r="AA352" s="11">
        <f t="shared" si="32"/>
        <v>0</v>
      </c>
    </row>
    <row r="353" spans="1:27" x14ac:dyDescent="0.25">
      <c r="A353" s="14" t="s">
        <v>5</v>
      </c>
      <c r="B353" s="14"/>
      <c r="C353" s="41">
        <v>-9950.61</v>
      </c>
      <c r="D353" s="11"/>
      <c r="E353" s="11">
        <v>4069.21</v>
      </c>
      <c r="F353" s="11"/>
      <c r="G353" s="41">
        <v>-7625.53</v>
      </c>
      <c r="H353" s="11"/>
      <c r="I353" s="41">
        <v>14956.75</v>
      </c>
      <c r="J353" s="11"/>
      <c r="K353" s="11">
        <v>84113.600000000006</v>
      </c>
      <c r="L353" s="11"/>
      <c r="M353" s="11">
        <v>39680.85</v>
      </c>
      <c r="N353" s="11"/>
      <c r="O353" s="41">
        <v>89647.39</v>
      </c>
      <c r="P353" s="11"/>
      <c r="Q353" s="41">
        <v>-508.91</v>
      </c>
      <c r="R353" s="11"/>
      <c r="S353" s="11">
        <v>44342.55</v>
      </c>
      <c r="T353" s="11"/>
      <c r="U353" s="41">
        <v>209222.68</v>
      </c>
      <c r="V353" s="11"/>
      <c r="W353" s="41">
        <v>92484</v>
      </c>
      <c r="X353" s="11"/>
      <c r="Y353" s="11"/>
      <c r="Z353" s="19"/>
      <c r="AA353" s="11">
        <f t="shared" si="32"/>
        <v>560431.98</v>
      </c>
    </row>
    <row r="354" spans="1:27" x14ac:dyDescent="0.25">
      <c r="A354" s="14" t="s">
        <v>10</v>
      </c>
      <c r="B354" s="14"/>
      <c r="C354" s="41">
        <v>-3383.21</v>
      </c>
      <c r="D354" s="11"/>
      <c r="E354" s="11">
        <v>1383.53</v>
      </c>
      <c r="F354" s="11"/>
      <c r="G354" s="41">
        <v>-2592.6799999999998</v>
      </c>
      <c r="H354" s="11"/>
      <c r="I354" s="41">
        <v>5085.3</v>
      </c>
      <c r="J354" s="11"/>
      <c r="K354" s="11">
        <v>28598.62</v>
      </c>
      <c r="L354" s="11"/>
      <c r="M354" s="11">
        <v>13491.49</v>
      </c>
      <c r="N354" s="11"/>
      <c r="O354" s="41">
        <v>30480.11</v>
      </c>
      <c r="P354" s="11"/>
      <c r="Q354" s="41">
        <v>-173.03</v>
      </c>
      <c r="R354" s="11"/>
      <c r="S354" s="11">
        <v>15076.47</v>
      </c>
      <c r="T354" s="11"/>
      <c r="U354" s="41">
        <v>71135.710000000006</v>
      </c>
      <c r="V354" s="11"/>
      <c r="W354" s="41">
        <v>31444.560000000001</v>
      </c>
      <c r="X354" s="11"/>
      <c r="Y354" s="11"/>
      <c r="Z354" s="19"/>
      <c r="AA354" s="11">
        <f t="shared" si="32"/>
        <v>190546.87</v>
      </c>
    </row>
    <row r="355" spans="1:27" x14ac:dyDescent="0.25">
      <c r="A355" s="15" t="s">
        <v>7</v>
      </c>
      <c r="B355" s="14"/>
      <c r="C355" s="41">
        <v>-199.01</v>
      </c>
      <c r="D355" s="11"/>
      <c r="E355" s="11">
        <v>81.38</v>
      </c>
      <c r="F355" s="11"/>
      <c r="G355" s="41">
        <v>-152.51</v>
      </c>
      <c r="H355" s="11"/>
      <c r="I355" s="41">
        <v>299.14</v>
      </c>
      <c r="J355" s="11"/>
      <c r="K355" s="11">
        <v>1682.27</v>
      </c>
      <c r="L355" s="11"/>
      <c r="M355" s="11">
        <v>793.62</v>
      </c>
      <c r="N355" s="11"/>
      <c r="O355" s="41">
        <v>1792.95</v>
      </c>
      <c r="P355" s="11"/>
      <c r="Q355" s="41">
        <v>-10.18</v>
      </c>
      <c r="R355" s="11"/>
      <c r="S355" s="11">
        <v>886.85</v>
      </c>
      <c r="T355" s="11"/>
      <c r="U355" s="41">
        <v>4184.45</v>
      </c>
      <c r="V355" s="11"/>
      <c r="W355" s="41">
        <v>1849.68</v>
      </c>
      <c r="X355" s="11"/>
      <c r="Y355" s="11"/>
      <c r="Z355" s="19"/>
      <c r="AA355" s="11">
        <f t="shared" si="32"/>
        <v>11208.64</v>
      </c>
    </row>
    <row r="356" spans="1:27" x14ac:dyDescent="0.25">
      <c r="A356" s="15"/>
      <c r="B356" s="14"/>
      <c r="C356" s="41"/>
      <c r="D356" s="11"/>
      <c r="E356" s="11"/>
      <c r="F356" s="11"/>
      <c r="G356" s="11"/>
      <c r="H356" s="11"/>
      <c r="I356" s="11"/>
      <c r="J356" s="11"/>
      <c r="K356" s="11"/>
      <c r="L356" s="11"/>
      <c r="M356" s="11"/>
      <c r="N356" s="11"/>
      <c r="O356" s="11"/>
      <c r="P356" s="11"/>
      <c r="Q356" s="11"/>
      <c r="R356" s="11"/>
      <c r="S356" s="11"/>
      <c r="T356" s="11"/>
      <c r="U356" s="11"/>
      <c r="V356" s="11"/>
      <c r="W356" s="11"/>
      <c r="X356" s="11"/>
      <c r="Y356" s="11"/>
      <c r="Z356" s="19"/>
      <c r="AA356" s="11"/>
    </row>
    <row r="357" spans="1:27" x14ac:dyDescent="0.25">
      <c r="A357" s="15"/>
      <c r="B357" s="14"/>
      <c r="C357" s="41"/>
      <c r="D357" s="11"/>
      <c r="E357" s="11"/>
      <c r="F357" s="11"/>
      <c r="G357" s="11"/>
      <c r="H357" s="11"/>
      <c r="I357" s="11"/>
      <c r="J357" s="11"/>
      <c r="K357" s="11"/>
      <c r="L357" s="11"/>
      <c r="M357" s="11"/>
      <c r="N357" s="11"/>
      <c r="O357" s="11"/>
      <c r="P357" s="11"/>
      <c r="Q357" s="11"/>
      <c r="R357" s="11"/>
      <c r="S357" s="11"/>
      <c r="T357" s="11"/>
      <c r="U357" s="11"/>
      <c r="V357" s="11"/>
      <c r="W357" s="11"/>
      <c r="X357" s="11"/>
      <c r="Y357" s="11"/>
      <c r="Z357" s="19"/>
      <c r="AA357" s="11"/>
    </row>
    <row r="358" spans="1:27" x14ac:dyDescent="0.25">
      <c r="A358" s="10" t="s">
        <v>30</v>
      </c>
      <c r="B358" s="14"/>
      <c r="C358" s="41"/>
      <c r="D358" s="11"/>
      <c r="E358" s="11"/>
      <c r="F358" s="11"/>
      <c r="G358" s="11"/>
      <c r="H358" s="11"/>
      <c r="I358" s="11"/>
      <c r="J358" s="11"/>
      <c r="K358" s="11"/>
      <c r="L358" s="11"/>
      <c r="M358" s="11"/>
      <c r="N358" s="11"/>
      <c r="O358" s="11"/>
      <c r="P358" s="11"/>
      <c r="Q358" s="11"/>
      <c r="R358" s="11"/>
      <c r="S358" s="11"/>
      <c r="T358" s="11"/>
      <c r="U358" s="11"/>
      <c r="V358" s="11"/>
      <c r="W358" s="11"/>
      <c r="X358" s="11"/>
      <c r="Y358" s="11"/>
      <c r="Z358" s="19"/>
      <c r="AA358" s="11"/>
    </row>
    <row r="359" spans="1:27" x14ac:dyDescent="0.25">
      <c r="A359" s="37" t="s">
        <v>1</v>
      </c>
      <c r="B359" s="14"/>
      <c r="C359" s="41"/>
      <c r="D359" s="11"/>
      <c r="E359" s="11"/>
      <c r="F359" s="11"/>
      <c r="G359" s="11"/>
      <c r="H359" s="11"/>
      <c r="I359" s="11"/>
      <c r="J359" s="11"/>
      <c r="K359" s="11"/>
      <c r="L359" s="11"/>
      <c r="M359" s="11"/>
      <c r="N359" s="11"/>
      <c r="O359" s="11"/>
      <c r="P359" s="11"/>
      <c r="Q359" s="11"/>
      <c r="R359" s="11"/>
      <c r="S359" s="11"/>
      <c r="T359" s="11"/>
      <c r="U359" s="11"/>
      <c r="V359" s="11"/>
      <c r="W359" s="11"/>
      <c r="X359" s="11"/>
      <c r="Y359" s="11"/>
      <c r="Z359" s="19"/>
      <c r="AA359" s="11"/>
    </row>
    <row r="360" spans="1:27" x14ac:dyDescent="0.25">
      <c r="A360" s="14" t="s">
        <v>2</v>
      </c>
      <c r="B360" s="14"/>
      <c r="C360" s="41">
        <v>5291456.82</v>
      </c>
      <c r="D360" s="11"/>
      <c r="E360" s="11">
        <v>6449756.6200000001</v>
      </c>
      <c r="F360" s="11"/>
      <c r="G360" s="11">
        <v>10757875.23</v>
      </c>
      <c r="H360" s="11"/>
      <c r="I360" s="41">
        <v>12370495.9</v>
      </c>
      <c r="J360" s="11"/>
      <c r="K360" s="41">
        <v>13033167.780000001</v>
      </c>
      <c r="L360" s="11"/>
      <c r="M360" s="41">
        <v>12485311.130000001</v>
      </c>
      <c r="N360" s="11"/>
      <c r="O360" s="11">
        <v>11516646.149999999</v>
      </c>
      <c r="P360" s="11"/>
      <c r="Q360" s="41">
        <v>15930272.390000001</v>
      </c>
      <c r="R360" s="11"/>
      <c r="S360" s="11">
        <v>31934997.379999999</v>
      </c>
      <c r="T360" s="11"/>
      <c r="U360" s="41">
        <v>20487032.489999998</v>
      </c>
      <c r="V360" s="11"/>
      <c r="W360" s="11">
        <v>19312931.489999998</v>
      </c>
      <c r="X360" s="11"/>
      <c r="Y360" s="11"/>
      <c r="Z360" s="19"/>
      <c r="AA360" s="11">
        <f t="shared" ref="AA360:AA365" si="33">SUM(C360:Z360)</f>
        <v>159569943.38</v>
      </c>
    </row>
    <row r="361" spans="1:27" x14ac:dyDescent="0.25">
      <c r="A361" s="14" t="s">
        <v>3</v>
      </c>
      <c r="B361" s="14"/>
      <c r="C361" s="11">
        <v>337114.23000000004</v>
      </c>
      <c r="D361" s="11"/>
      <c r="E361" s="11">
        <v>474768.7</v>
      </c>
      <c r="F361" s="11"/>
      <c r="G361" s="11">
        <v>1058507.6299999999</v>
      </c>
      <c r="H361" s="11"/>
      <c r="I361" s="41">
        <v>947266.48</v>
      </c>
      <c r="J361" s="11"/>
      <c r="K361" s="41">
        <v>883672.88</v>
      </c>
      <c r="L361" s="11"/>
      <c r="M361" s="41">
        <v>1128185.8400000001</v>
      </c>
      <c r="N361" s="11"/>
      <c r="O361" s="11">
        <v>1457597.91</v>
      </c>
      <c r="P361" s="11"/>
      <c r="Q361" s="41">
        <v>1576954.34</v>
      </c>
      <c r="R361" s="11"/>
      <c r="S361" s="11">
        <v>1949159.56</v>
      </c>
      <c r="T361" s="11"/>
      <c r="U361" s="41">
        <v>1749688.95</v>
      </c>
      <c r="V361" s="11"/>
      <c r="W361" s="11">
        <v>2164556.21</v>
      </c>
      <c r="X361" s="11"/>
      <c r="Y361" s="11"/>
      <c r="Z361" s="19"/>
      <c r="AA361" s="11">
        <f t="shared" si="33"/>
        <v>13727472.73</v>
      </c>
    </row>
    <row r="362" spans="1:27" x14ac:dyDescent="0.25">
      <c r="A362" s="14" t="s">
        <v>4</v>
      </c>
      <c r="B362" s="14"/>
      <c r="C362" s="41">
        <v>170494.67</v>
      </c>
      <c r="D362" s="11"/>
      <c r="E362" s="11">
        <v>217248.89</v>
      </c>
      <c r="F362" s="11"/>
      <c r="G362" s="11">
        <v>883669.72</v>
      </c>
      <c r="H362" s="11"/>
      <c r="I362" s="41">
        <v>815033.03</v>
      </c>
      <c r="J362" s="11"/>
      <c r="K362" s="41">
        <v>674765.78</v>
      </c>
      <c r="L362" s="11"/>
      <c r="M362" s="41">
        <v>543249.61</v>
      </c>
      <c r="N362" s="11"/>
      <c r="O362" s="11">
        <v>437322.08</v>
      </c>
      <c r="P362" s="11"/>
      <c r="Q362" s="41">
        <v>1172369.6499999999</v>
      </c>
      <c r="R362" s="11"/>
      <c r="S362" s="11">
        <v>940129.79</v>
      </c>
      <c r="T362" s="11"/>
      <c r="U362" s="41">
        <v>1114388.1299999999</v>
      </c>
      <c r="V362" s="11"/>
      <c r="W362" s="11">
        <v>1315435.93</v>
      </c>
      <c r="X362" s="11"/>
      <c r="Y362" s="11"/>
      <c r="Z362" s="19"/>
      <c r="AA362" s="11">
        <f t="shared" si="33"/>
        <v>8284107.2799999993</v>
      </c>
    </row>
    <row r="363" spans="1:27" x14ac:dyDescent="0.25">
      <c r="A363" s="14" t="s">
        <v>5</v>
      </c>
      <c r="B363" s="14"/>
      <c r="C363" s="41">
        <v>166619.56</v>
      </c>
      <c r="D363" s="11"/>
      <c r="E363" s="11">
        <v>257519.81</v>
      </c>
      <c r="F363" s="11"/>
      <c r="G363" s="11">
        <v>174837.91</v>
      </c>
      <c r="H363" s="11"/>
      <c r="I363" s="41">
        <v>132233.44999999998</v>
      </c>
      <c r="J363" s="11"/>
      <c r="K363" s="41">
        <v>208907.10000000003</v>
      </c>
      <c r="L363" s="11"/>
      <c r="M363" s="41">
        <v>584936.23</v>
      </c>
      <c r="N363" s="11"/>
      <c r="O363" s="11">
        <v>1020275.83</v>
      </c>
      <c r="P363" s="11"/>
      <c r="Q363" s="41">
        <v>404584.68999999994</v>
      </c>
      <c r="R363" s="11"/>
      <c r="S363" s="11">
        <v>1009029.77</v>
      </c>
      <c r="T363" s="11"/>
      <c r="U363" s="41">
        <v>635300.81999999995</v>
      </c>
      <c r="V363" s="11"/>
      <c r="W363" s="11">
        <v>849120.28</v>
      </c>
      <c r="X363" s="11"/>
      <c r="Y363" s="11"/>
      <c r="Z363" s="19"/>
      <c r="AA363" s="11">
        <f t="shared" si="33"/>
        <v>5443365.4500000002</v>
      </c>
    </row>
    <row r="364" spans="1:27" x14ac:dyDescent="0.25">
      <c r="A364" s="14" t="s">
        <v>6</v>
      </c>
      <c r="B364" s="14"/>
      <c r="C364" s="41">
        <v>56650.649999999994</v>
      </c>
      <c r="D364" s="11"/>
      <c r="E364" s="11">
        <v>87556.73</v>
      </c>
      <c r="F364" s="11"/>
      <c r="G364" s="11">
        <v>59444.89</v>
      </c>
      <c r="H364" s="11"/>
      <c r="I364" s="41">
        <v>44959.369999999995</v>
      </c>
      <c r="J364" s="11"/>
      <c r="K364" s="41">
        <v>71028.42</v>
      </c>
      <c r="L364" s="11"/>
      <c r="M364" s="41">
        <v>198878.32</v>
      </c>
      <c r="N364" s="11"/>
      <c r="O364" s="11">
        <v>346893.79000000004</v>
      </c>
      <c r="P364" s="11"/>
      <c r="Q364" s="41">
        <v>137558.79</v>
      </c>
      <c r="R364" s="11"/>
      <c r="S364" s="11">
        <v>343070.13</v>
      </c>
      <c r="T364" s="11"/>
      <c r="U364" s="41">
        <v>216002.27</v>
      </c>
      <c r="V364" s="11"/>
      <c r="W364" s="11">
        <v>288700.90000000002</v>
      </c>
      <c r="X364" s="11"/>
      <c r="Y364" s="11"/>
      <c r="Z364" s="19"/>
      <c r="AA364" s="11">
        <f t="shared" si="33"/>
        <v>1850744.2600000002</v>
      </c>
    </row>
    <row r="365" spans="1:27" x14ac:dyDescent="0.25">
      <c r="A365" s="15" t="s">
        <v>7</v>
      </c>
      <c r="B365" s="14"/>
      <c r="C365" s="41">
        <v>3332.39</v>
      </c>
      <c r="D365" s="11"/>
      <c r="E365" s="11">
        <v>5150.3999999999996</v>
      </c>
      <c r="F365" s="11"/>
      <c r="G365" s="11">
        <v>3496.76</v>
      </c>
      <c r="H365" s="11"/>
      <c r="I365" s="41">
        <v>2644.66</v>
      </c>
      <c r="J365" s="11"/>
      <c r="K365" s="41">
        <v>4178.1399999999994</v>
      </c>
      <c r="L365" s="11"/>
      <c r="M365" s="41">
        <v>11698.73</v>
      </c>
      <c r="N365" s="11"/>
      <c r="O365" s="11">
        <v>20405.519999999997</v>
      </c>
      <c r="P365" s="11"/>
      <c r="Q365" s="41">
        <v>8091.6900000000005</v>
      </c>
      <c r="R365" s="11"/>
      <c r="S365" s="11">
        <v>20180.599999999999</v>
      </c>
      <c r="T365" s="11"/>
      <c r="U365" s="41">
        <v>12706.01</v>
      </c>
      <c r="V365" s="11"/>
      <c r="W365" s="11">
        <v>16982.41</v>
      </c>
      <c r="X365" s="11"/>
      <c r="Y365" s="11"/>
      <c r="Z365" s="19"/>
      <c r="AA365" s="11">
        <f t="shared" si="33"/>
        <v>108867.30999999998</v>
      </c>
    </row>
    <row r="366" spans="1:27" x14ac:dyDescent="0.25">
      <c r="A366" s="37" t="s">
        <v>8</v>
      </c>
      <c r="B366" s="14"/>
      <c r="C366" s="11"/>
      <c r="D366" s="11"/>
      <c r="E366" s="11"/>
      <c r="F366" s="11"/>
      <c r="G366" s="11"/>
      <c r="H366" s="11"/>
      <c r="I366" s="41"/>
      <c r="J366" s="11"/>
      <c r="K366" s="41"/>
      <c r="L366" s="11"/>
      <c r="M366" s="41"/>
      <c r="N366" s="11"/>
      <c r="O366" s="11"/>
      <c r="P366" s="11"/>
      <c r="Q366" s="41"/>
      <c r="R366" s="11"/>
      <c r="S366" s="11"/>
      <c r="T366" s="11"/>
      <c r="U366" s="41"/>
      <c r="V366" s="11"/>
      <c r="W366" s="11"/>
      <c r="X366" s="11"/>
      <c r="Y366" s="11"/>
      <c r="Z366" s="19"/>
      <c r="AA366" s="11"/>
    </row>
    <row r="367" spans="1:27" x14ac:dyDescent="0.25">
      <c r="A367" s="14" t="s">
        <v>2</v>
      </c>
      <c r="B367" s="14"/>
      <c r="C367" s="41">
        <v>652636.86</v>
      </c>
      <c r="D367" s="11"/>
      <c r="E367" s="11">
        <v>422092.72</v>
      </c>
      <c r="F367" s="11"/>
      <c r="G367" s="11">
        <v>1079438.23</v>
      </c>
      <c r="H367" s="11"/>
      <c r="I367" s="41">
        <v>1143233.3</v>
      </c>
      <c r="J367" s="11"/>
      <c r="K367" s="41">
        <v>1299876.56</v>
      </c>
      <c r="L367" s="11"/>
      <c r="M367" s="41">
        <v>1127159.5</v>
      </c>
      <c r="N367" s="11"/>
      <c r="O367" s="11">
        <v>965121.95</v>
      </c>
      <c r="P367" s="11"/>
      <c r="Q367" s="41">
        <v>834396.22</v>
      </c>
      <c r="R367" s="11"/>
      <c r="S367" s="11">
        <v>1102226.95</v>
      </c>
      <c r="T367" s="11"/>
      <c r="U367" s="41">
        <v>899436.09</v>
      </c>
      <c r="V367" s="11"/>
      <c r="W367" s="11">
        <v>761481.44</v>
      </c>
      <c r="X367" s="11"/>
      <c r="Y367" s="11"/>
      <c r="Z367" s="19"/>
      <c r="AA367" s="11">
        <f>SUM(C367:Z367)</f>
        <v>10287099.819999998</v>
      </c>
    </row>
    <row r="368" spans="1:27" x14ac:dyDescent="0.25">
      <c r="A368" s="14" t="s">
        <v>5</v>
      </c>
      <c r="B368" s="14"/>
      <c r="C368" s="41">
        <v>29734.2</v>
      </c>
      <c r="D368" s="11"/>
      <c r="E368" s="11">
        <v>92237.8</v>
      </c>
      <c r="F368" s="11"/>
      <c r="G368" s="11">
        <v>88504.13</v>
      </c>
      <c r="H368" s="11"/>
      <c r="I368" s="41">
        <v>181798.71</v>
      </c>
      <c r="J368" s="11"/>
      <c r="K368" s="41">
        <v>-80227.92</v>
      </c>
      <c r="L368" s="11"/>
      <c r="M368" s="41">
        <v>141576.82</v>
      </c>
      <c r="N368" s="11"/>
      <c r="O368" s="11">
        <v>80691.25</v>
      </c>
      <c r="P368" s="11"/>
      <c r="Q368" s="41">
        <v>35568.97</v>
      </c>
      <c r="R368" s="11"/>
      <c r="S368" s="11">
        <v>238386.31</v>
      </c>
      <c r="T368" s="11"/>
      <c r="U368" s="41">
        <v>-114375.34</v>
      </c>
      <c r="V368" s="11"/>
      <c r="W368" s="11">
        <v>87108.84</v>
      </c>
      <c r="X368" s="11"/>
      <c r="Y368" s="11"/>
      <c r="Z368" s="19"/>
      <c r="AA368" s="11">
        <f>SUM(C368:Z368)</f>
        <v>781003.77</v>
      </c>
    </row>
    <row r="369" spans="1:27" x14ac:dyDescent="0.25">
      <c r="A369" s="14" t="s">
        <v>10</v>
      </c>
      <c r="B369" s="14"/>
      <c r="C369" s="41">
        <v>10109.629999999999</v>
      </c>
      <c r="D369" s="11"/>
      <c r="E369" s="11">
        <v>31360.85</v>
      </c>
      <c r="F369" s="11"/>
      <c r="G369" s="11">
        <v>30091.4</v>
      </c>
      <c r="H369" s="11"/>
      <c r="I369" s="41">
        <v>61811.56</v>
      </c>
      <c r="J369" s="11"/>
      <c r="K369" s="41">
        <v>-27277.49</v>
      </c>
      <c r="L369" s="11"/>
      <c r="M369" s="41">
        <v>48136.12</v>
      </c>
      <c r="N369" s="11"/>
      <c r="O369" s="11">
        <v>27435.03</v>
      </c>
      <c r="P369" s="11"/>
      <c r="Q369" s="41">
        <v>12093.45</v>
      </c>
      <c r="R369" s="11"/>
      <c r="S369" s="11">
        <v>81051.350000000006</v>
      </c>
      <c r="T369" s="11"/>
      <c r="U369" s="41">
        <v>-38887.620000000003</v>
      </c>
      <c r="V369" s="11"/>
      <c r="W369" s="11">
        <v>29617.01</v>
      </c>
      <c r="X369" s="11"/>
      <c r="Y369" s="11"/>
      <c r="Z369" s="19"/>
      <c r="AA369" s="11">
        <f>SUM(C369:Z369)</f>
        <v>265541.29000000004</v>
      </c>
    </row>
    <row r="370" spans="1:27" x14ac:dyDescent="0.25">
      <c r="A370" s="15" t="s">
        <v>7</v>
      </c>
      <c r="B370" s="14"/>
      <c r="C370" s="41">
        <v>594.67999999999995</v>
      </c>
      <c r="D370" s="11"/>
      <c r="E370" s="11">
        <v>1844.76</v>
      </c>
      <c r="F370" s="11"/>
      <c r="G370" s="11">
        <v>1770.08</v>
      </c>
      <c r="H370" s="11"/>
      <c r="I370" s="41">
        <v>3635.97</v>
      </c>
      <c r="J370" s="11"/>
      <c r="K370" s="41">
        <v>-1604.56</v>
      </c>
      <c r="L370" s="11"/>
      <c r="M370" s="41">
        <v>2831.54</v>
      </c>
      <c r="N370" s="11"/>
      <c r="O370" s="11">
        <v>1613.83</v>
      </c>
      <c r="P370" s="11"/>
      <c r="Q370" s="41">
        <v>711.38</v>
      </c>
      <c r="R370" s="11"/>
      <c r="S370" s="11">
        <v>4767.7299999999996</v>
      </c>
      <c r="T370" s="11"/>
      <c r="U370" s="41">
        <v>-2287.5100000000002</v>
      </c>
      <c r="V370" s="11"/>
      <c r="W370" s="11">
        <v>1742.18</v>
      </c>
      <c r="X370" s="11"/>
      <c r="Y370" s="11"/>
      <c r="Z370" s="19"/>
      <c r="AA370" s="11">
        <f>SUM(C370:Z370)</f>
        <v>15620.08</v>
      </c>
    </row>
    <row r="371" spans="1:27" x14ac:dyDescent="0.25">
      <c r="A371" s="37" t="s">
        <v>9</v>
      </c>
      <c r="B371" s="14"/>
      <c r="C371" s="11"/>
      <c r="D371" s="11"/>
      <c r="E371" s="11"/>
      <c r="F371" s="11"/>
      <c r="G371" s="11"/>
      <c r="H371" s="11"/>
      <c r="I371" s="41"/>
      <c r="J371" s="11"/>
      <c r="K371" s="41"/>
      <c r="L371" s="11"/>
      <c r="M371" s="41"/>
      <c r="N371" s="11"/>
      <c r="O371" s="11"/>
      <c r="P371" s="11"/>
      <c r="Q371" s="41"/>
      <c r="R371" s="11"/>
      <c r="S371" s="11"/>
      <c r="T371" s="11"/>
      <c r="U371" s="41"/>
      <c r="V371" s="11"/>
      <c r="W371" s="11"/>
      <c r="X371" s="11"/>
      <c r="Y371" s="11"/>
      <c r="Z371" s="19"/>
      <c r="AA371" s="11"/>
    </row>
    <row r="372" spans="1:27" x14ac:dyDescent="0.25">
      <c r="A372" s="14" t="s">
        <v>2</v>
      </c>
      <c r="B372" s="14"/>
      <c r="C372" s="41">
        <v>4638819.96</v>
      </c>
      <c r="D372" s="11"/>
      <c r="E372" s="11">
        <v>6027663.9000000004</v>
      </c>
      <c r="F372" s="11"/>
      <c r="G372" s="11">
        <v>9678437</v>
      </c>
      <c r="H372" s="11"/>
      <c r="I372" s="41">
        <v>11227262.6</v>
      </c>
      <c r="J372" s="11"/>
      <c r="K372" s="41">
        <v>11733291.220000001</v>
      </c>
      <c r="L372" s="11"/>
      <c r="M372" s="41">
        <v>11358151.630000001</v>
      </c>
      <c r="N372" s="11"/>
      <c r="O372" s="11">
        <v>10551524.199999999</v>
      </c>
      <c r="P372" s="11"/>
      <c r="Q372" s="41">
        <v>15095876.17</v>
      </c>
      <c r="R372" s="11"/>
      <c r="S372" s="11">
        <v>30832770.43</v>
      </c>
      <c r="T372" s="11"/>
      <c r="U372" s="41">
        <v>19587596.399999999</v>
      </c>
      <c r="V372" s="11"/>
      <c r="W372" s="11">
        <v>18551450.050000001</v>
      </c>
      <c r="X372" s="11"/>
      <c r="Y372" s="11"/>
      <c r="Z372" s="19"/>
      <c r="AA372" s="11">
        <f t="shared" ref="AA372:AA377" si="34">SUM(C372:Z372)</f>
        <v>149282843.56000003</v>
      </c>
    </row>
    <row r="373" spans="1:27" x14ac:dyDescent="0.25">
      <c r="A373" s="14" t="s">
        <v>3</v>
      </c>
      <c r="B373" s="14"/>
      <c r="C373" s="41">
        <v>307380.03000000003</v>
      </c>
      <c r="D373" s="11"/>
      <c r="E373" s="11">
        <v>382530.9</v>
      </c>
      <c r="F373" s="11"/>
      <c r="G373" s="11">
        <v>970003.5</v>
      </c>
      <c r="H373" s="11"/>
      <c r="I373" s="41">
        <v>765467.77</v>
      </c>
      <c r="J373" s="11"/>
      <c r="K373" s="41">
        <v>963900.8</v>
      </c>
      <c r="L373" s="11"/>
      <c r="M373" s="41">
        <v>986609.02</v>
      </c>
      <c r="N373" s="11"/>
      <c r="O373" s="11">
        <v>1376906.66</v>
      </c>
      <c r="P373" s="11"/>
      <c r="Q373" s="41">
        <v>1541385.37</v>
      </c>
      <c r="R373" s="11"/>
      <c r="S373" s="11">
        <v>1710773.25</v>
      </c>
      <c r="T373" s="11"/>
      <c r="U373" s="41">
        <v>1864064.29</v>
      </c>
      <c r="V373" s="11"/>
      <c r="W373" s="11">
        <v>2077447.37</v>
      </c>
      <c r="X373" s="11"/>
      <c r="Y373" s="11"/>
      <c r="Z373" s="19"/>
      <c r="AA373" s="11">
        <f t="shared" si="34"/>
        <v>12946468.960000001</v>
      </c>
    </row>
    <row r="374" spans="1:27" x14ac:dyDescent="0.25">
      <c r="A374" s="14" t="s">
        <v>4</v>
      </c>
      <c r="B374" s="14"/>
      <c r="C374" s="41">
        <v>170494.67</v>
      </c>
      <c r="D374" s="11"/>
      <c r="E374" s="11">
        <v>217248.89</v>
      </c>
      <c r="F374" s="11"/>
      <c r="G374" s="11">
        <v>883669.72</v>
      </c>
      <c r="H374" s="11"/>
      <c r="I374" s="41">
        <v>815033.03</v>
      </c>
      <c r="J374" s="11"/>
      <c r="K374" s="41">
        <v>674765.78</v>
      </c>
      <c r="L374" s="11"/>
      <c r="M374" s="41">
        <v>543249.61</v>
      </c>
      <c r="N374" s="11"/>
      <c r="O374" s="11">
        <v>437322.08</v>
      </c>
      <c r="P374" s="11"/>
      <c r="Q374" s="41">
        <v>1172369.6499999999</v>
      </c>
      <c r="R374" s="11"/>
      <c r="S374" s="11">
        <v>940129.79</v>
      </c>
      <c r="T374" s="11"/>
      <c r="U374" s="41">
        <v>1114388.1299999999</v>
      </c>
      <c r="V374" s="11"/>
      <c r="W374" s="11">
        <v>1315435.93</v>
      </c>
      <c r="X374" s="11"/>
      <c r="Y374" s="11"/>
      <c r="Z374" s="19"/>
      <c r="AA374" s="11">
        <f t="shared" si="34"/>
        <v>8284107.2799999993</v>
      </c>
    </row>
    <row r="375" spans="1:27" x14ac:dyDescent="0.25">
      <c r="A375" s="14" t="s">
        <v>5</v>
      </c>
      <c r="B375" s="14"/>
      <c r="C375" s="41">
        <v>136885.35999999999</v>
      </c>
      <c r="D375" s="11"/>
      <c r="E375" s="11">
        <v>165282.01</v>
      </c>
      <c r="F375" s="11"/>
      <c r="G375" s="11">
        <v>86333.78</v>
      </c>
      <c r="H375" s="11"/>
      <c r="I375" s="41">
        <v>-49565.26</v>
      </c>
      <c r="J375" s="11"/>
      <c r="K375" s="41">
        <v>289135.02</v>
      </c>
      <c r="L375" s="11"/>
      <c r="M375" s="41">
        <v>443359.41</v>
      </c>
      <c r="N375" s="11"/>
      <c r="O375" s="11">
        <v>939584.58</v>
      </c>
      <c r="P375" s="11"/>
      <c r="Q375" s="41">
        <v>369015.72</v>
      </c>
      <c r="R375" s="11"/>
      <c r="S375" s="11">
        <v>770643.46</v>
      </c>
      <c r="T375" s="11"/>
      <c r="U375" s="41">
        <v>749676.16</v>
      </c>
      <c r="V375" s="11"/>
      <c r="W375" s="11">
        <v>762011.44</v>
      </c>
      <c r="X375" s="11"/>
      <c r="Y375" s="11"/>
      <c r="Z375" s="19"/>
      <c r="AA375" s="11">
        <f t="shared" si="34"/>
        <v>4662361.68</v>
      </c>
    </row>
    <row r="376" spans="1:27" x14ac:dyDescent="0.25">
      <c r="A376" s="14" t="s">
        <v>10</v>
      </c>
      <c r="B376" s="14"/>
      <c r="C376" s="11">
        <v>46541.02</v>
      </c>
      <c r="D376" s="11"/>
      <c r="E376" s="11">
        <v>56195.88</v>
      </c>
      <c r="F376" s="11"/>
      <c r="G376" s="11">
        <v>29353.49</v>
      </c>
      <c r="H376" s="11"/>
      <c r="I376" s="41">
        <v>-16852.189999999999</v>
      </c>
      <c r="J376" s="11"/>
      <c r="K376" s="41">
        <v>98305.91</v>
      </c>
      <c r="L376" s="11"/>
      <c r="M376" s="41">
        <v>150742.20000000001</v>
      </c>
      <c r="N376" s="11"/>
      <c r="O376" s="11">
        <v>319458.76</v>
      </c>
      <c r="P376" s="11"/>
      <c r="Q376" s="41">
        <v>125465.34</v>
      </c>
      <c r="R376" s="11"/>
      <c r="S376" s="11">
        <v>262018.78</v>
      </c>
      <c r="T376" s="11"/>
      <c r="U376" s="41">
        <v>254889.89</v>
      </c>
      <c r="V376" s="11"/>
      <c r="W376" s="11">
        <v>259083.89</v>
      </c>
      <c r="X376" s="11"/>
      <c r="Y376" s="11"/>
      <c r="Z376" s="19"/>
      <c r="AA376" s="11">
        <f t="shared" si="34"/>
        <v>1585202.9700000002</v>
      </c>
    </row>
    <row r="377" spans="1:27" x14ac:dyDescent="0.25">
      <c r="A377" s="15" t="s">
        <v>7</v>
      </c>
      <c r="B377" s="14"/>
      <c r="C377" s="41">
        <v>2737.71</v>
      </c>
      <c r="D377" s="11"/>
      <c r="E377" s="11">
        <v>3305.64</v>
      </c>
      <c r="F377" s="11"/>
      <c r="G377" s="11">
        <v>1726.68</v>
      </c>
      <c r="H377" s="11"/>
      <c r="I377" s="41">
        <v>-991.31</v>
      </c>
      <c r="J377" s="11"/>
      <c r="K377" s="41">
        <v>5782.7</v>
      </c>
      <c r="L377" s="11"/>
      <c r="M377" s="41">
        <v>8867.19</v>
      </c>
      <c r="N377" s="11"/>
      <c r="O377" s="11">
        <v>18791.689999999999</v>
      </c>
      <c r="P377" s="11"/>
      <c r="Q377" s="41">
        <v>7380.31</v>
      </c>
      <c r="R377" s="11"/>
      <c r="S377" s="11">
        <v>15412.87</v>
      </c>
      <c r="T377" s="11"/>
      <c r="U377" s="41">
        <v>14993.52</v>
      </c>
      <c r="V377" s="11"/>
      <c r="W377" s="11">
        <v>15240.23</v>
      </c>
      <c r="X377" s="11"/>
      <c r="Y377" s="11"/>
      <c r="Z377" s="19"/>
      <c r="AA377" s="11">
        <f t="shared" si="34"/>
        <v>93247.23</v>
      </c>
    </row>
    <row r="378" spans="1:27" x14ac:dyDescent="0.25">
      <c r="A378" s="15"/>
      <c r="B378" s="14"/>
      <c r="C378" s="41"/>
      <c r="D378" s="11"/>
      <c r="E378" s="11"/>
      <c r="F378" s="11"/>
      <c r="G378" s="11"/>
      <c r="H378" s="11"/>
      <c r="I378" s="11"/>
      <c r="J378" s="11"/>
      <c r="K378" s="11"/>
      <c r="L378" s="11"/>
      <c r="M378" s="41"/>
      <c r="N378" s="11"/>
      <c r="O378" s="11"/>
      <c r="P378" s="11"/>
      <c r="Q378" s="11"/>
      <c r="R378" s="11"/>
      <c r="S378" s="11"/>
      <c r="T378" s="11"/>
      <c r="U378" s="11"/>
      <c r="V378" s="11"/>
      <c r="W378" s="11"/>
      <c r="X378" s="11"/>
      <c r="Y378" s="11"/>
      <c r="Z378" s="19"/>
      <c r="AA378" s="11"/>
    </row>
    <row r="379" spans="1:27" x14ac:dyDescent="0.25">
      <c r="A379" s="15"/>
      <c r="B379" s="14"/>
      <c r="C379" s="41"/>
      <c r="D379" s="11"/>
      <c r="E379" s="11"/>
      <c r="F379" s="11"/>
      <c r="G379" s="11"/>
      <c r="H379" s="11"/>
      <c r="I379" s="11"/>
      <c r="J379" s="11"/>
      <c r="K379" s="11"/>
      <c r="L379" s="11"/>
      <c r="M379" s="41"/>
      <c r="N379" s="11"/>
      <c r="O379" s="11"/>
      <c r="P379" s="11"/>
      <c r="Q379" s="11"/>
      <c r="R379" s="11"/>
      <c r="S379" s="11"/>
      <c r="T379" s="11"/>
      <c r="U379" s="11"/>
      <c r="V379" s="11"/>
      <c r="W379" s="11"/>
      <c r="X379" s="11"/>
      <c r="Y379" s="11"/>
      <c r="Z379" s="19"/>
      <c r="AA379" s="11"/>
    </row>
    <row r="380" spans="1:27" x14ac:dyDescent="0.25">
      <c r="A380" s="10" t="s">
        <v>31</v>
      </c>
      <c r="B380" s="14"/>
      <c r="C380" s="41"/>
      <c r="D380" s="11"/>
      <c r="E380" s="11"/>
      <c r="F380" s="11"/>
      <c r="G380" s="11"/>
      <c r="H380" s="11"/>
      <c r="I380" s="11"/>
      <c r="J380" s="11"/>
      <c r="K380" s="11"/>
      <c r="L380" s="11"/>
      <c r="M380" s="11"/>
      <c r="N380" s="11"/>
      <c r="O380" s="11"/>
      <c r="P380" s="11"/>
      <c r="Q380" s="11"/>
      <c r="R380" s="11"/>
      <c r="S380" s="11"/>
      <c r="T380" s="11"/>
      <c r="U380" s="11"/>
      <c r="V380" s="11"/>
      <c r="W380" s="11"/>
      <c r="X380" s="11"/>
      <c r="Y380" s="11"/>
      <c r="Z380" s="19"/>
      <c r="AA380" s="11"/>
    </row>
    <row r="381" spans="1:27" x14ac:dyDescent="0.25">
      <c r="A381" s="37" t="s">
        <v>1</v>
      </c>
      <c r="B381" s="14"/>
      <c r="C381" s="41"/>
      <c r="D381" s="11"/>
      <c r="E381" s="11"/>
      <c r="F381" s="11"/>
      <c r="G381" s="11"/>
      <c r="H381" s="11"/>
      <c r="I381" s="11"/>
      <c r="J381" s="11"/>
      <c r="K381" s="11"/>
      <c r="L381" s="11"/>
      <c r="M381" s="11"/>
      <c r="N381" s="11"/>
      <c r="O381" s="11"/>
      <c r="P381" s="11"/>
      <c r="Q381" s="11"/>
      <c r="R381" s="11"/>
      <c r="S381" s="11"/>
      <c r="T381" s="11"/>
      <c r="U381" s="11"/>
      <c r="V381" s="11"/>
      <c r="W381" s="11"/>
      <c r="X381" s="11"/>
      <c r="Y381" s="11"/>
      <c r="Z381" s="19"/>
      <c r="AA381" s="11"/>
    </row>
    <row r="382" spans="1:27" x14ac:dyDescent="0.25">
      <c r="A382" s="14" t="s">
        <v>2</v>
      </c>
      <c r="B382" s="14"/>
      <c r="C382" s="41">
        <v>221261.58</v>
      </c>
      <c r="D382" s="11"/>
      <c r="E382" s="11">
        <v>305726.83</v>
      </c>
      <c r="F382" s="11"/>
      <c r="G382" s="41">
        <v>62699.92</v>
      </c>
      <c r="H382" s="11"/>
      <c r="I382" s="11">
        <v>0</v>
      </c>
      <c r="J382" s="11"/>
      <c r="K382" s="11">
        <v>0</v>
      </c>
      <c r="L382" s="11"/>
      <c r="M382" s="41">
        <v>0</v>
      </c>
      <c r="N382" s="11"/>
      <c r="O382" s="11">
        <v>0</v>
      </c>
      <c r="P382" s="11"/>
      <c r="Q382" s="11">
        <v>0</v>
      </c>
      <c r="R382" s="11"/>
      <c r="S382" s="11">
        <v>0</v>
      </c>
      <c r="T382" s="11"/>
      <c r="U382" s="11">
        <v>0</v>
      </c>
      <c r="V382" s="11"/>
      <c r="W382" s="11">
        <v>0</v>
      </c>
      <c r="X382" s="11"/>
      <c r="Y382" s="11"/>
      <c r="Z382" s="19"/>
      <c r="AA382" s="11">
        <f t="shared" ref="AA382:AA387" si="35">SUM(C382:Z382)</f>
        <v>589688.33000000007</v>
      </c>
    </row>
    <row r="383" spans="1:27" x14ac:dyDescent="0.25">
      <c r="A383" s="14" t="s">
        <v>3</v>
      </c>
      <c r="B383" s="14"/>
      <c r="C383" s="11">
        <v>38258.400000000001</v>
      </c>
      <c r="D383" s="11"/>
      <c r="E383" s="11">
        <v>57371.53</v>
      </c>
      <c r="F383" s="11"/>
      <c r="G383" s="41">
        <v>-4662.97</v>
      </c>
      <c r="H383" s="11"/>
      <c r="I383" s="11">
        <v>0</v>
      </c>
      <c r="J383" s="11"/>
      <c r="K383" s="11">
        <v>0</v>
      </c>
      <c r="L383" s="11"/>
      <c r="M383" s="41">
        <v>0</v>
      </c>
      <c r="N383" s="11"/>
      <c r="O383" s="11">
        <v>0</v>
      </c>
      <c r="P383" s="11"/>
      <c r="Q383" s="11">
        <v>0</v>
      </c>
      <c r="R383" s="11"/>
      <c r="S383" s="11">
        <v>0</v>
      </c>
      <c r="T383" s="11"/>
      <c r="U383" s="11">
        <v>0</v>
      </c>
      <c r="V383" s="11"/>
      <c r="W383" s="11">
        <v>0</v>
      </c>
      <c r="X383" s="11"/>
      <c r="Y383" s="11"/>
      <c r="Z383" s="19"/>
      <c r="AA383" s="11">
        <f t="shared" si="35"/>
        <v>90966.959999999992</v>
      </c>
    </row>
    <row r="384" spans="1:27" x14ac:dyDescent="0.25">
      <c r="A384" s="14" t="s">
        <v>4</v>
      </c>
      <c r="B384" s="14"/>
      <c r="C384" s="41">
        <v>0</v>
      </c>
      <c r="D384" s="11"/>
      <c r="E384" s="11">
        <v>0</v>
      </c>
      <c r="F384" s="11"/>
      <c r="G384" s="41">
        <v>0</v>
      </c>
      <c r="H384" s="11"/>
      <c r="I384" s="11">
        <v>0</v>
      </c>
      <c r="J384" s="11"/>
      <c r="K384" s="11">
        <v>0</v>
      </c>
      <c r="L384" s="11"/>
      <c r="M384" s="41">
        <v>0</v>
      </c>
      <c r="N384" s="11"/>
      <c r="O384" s="11">
        <v>0</v>
      </c>
      <c r="P384" s="11"/>
      <c r="Q384" s="11">
        <v>0</v>
      </c>
      <c r="R384" s="11"/>
      <c r="S384" s="11">
        <v>0</v>
      </c>
      <c r="T384" s="11"/>
      <c r="U384" s="11">
        <v>0</v>
      </c>
      <c r="V384" s="11"/>
      <c r="W384" s="11">
        <v>0</v>
      </c>
      <c r="X384" s="11"/>
      <c r="Y384" s="11"/>
      <c r="Z384" s="19"/>
      <c r="AA384" s="11">
        <f t="shared" si="35"/>
        <v>0</v>
      </c>
    </row>
    <row r="385" spans="1:27" x14ac:dyDescent="0.25">
      <c r="A385" s="14" t="s">
        <v>5</v>
      </c>
      <c r="B385" s="14"/>
      <c r="C385" s="41">
        <v>38258.400000000001</v>
      </c>
      <c r="D385" s="11"/>
      <c r="E385" s="11">
        <v>57371.53</v>
      </c>
      <c r="F385" s="11"/>
      <c r="G385" s="41">
        <v>-4662.97</v>
      </c>
      <c r="H385" s="11"/>
      <c r="I385" s="11">
        <v>0</v>
      </c>
      <c r="J385" s="11"/>
      <c r="K385" s="11">
        <v>0</v>
      </c>
      <c r="L385" s="11"/>
      <c r="M385" s="41">
        <v>0</v>
      </c>
      <c r="N385" s="11"/>
      <c r="O385" s="11">
        <v>0</v>
      </c>
      <c r="P385" s="11"/>
      <c r="Q385" s="11">
        <v>0</v>
      </c>
      <c r="R385" s="11"/>
      <c r="S385" s="11">
        <v>0</v>
      </c>
      <c r="T385" s="11"/>
      <c r="U385" s="11">
        <v>0</v>
      </c>
      <c r="V385" s="11"/>
      <c r="W385" s="11">
        <v>0</v>
      </c>
      <c r="X385" s="11"/>
      <c r="Y385" s="11"/>
      <c r="Z385" s="19"/>
      <c r="AA385" s="11">
        <f t="shared" si="35"/>
        <v>90966.959999999992</v>
      </c>
    </row>
    <row r="386" spans="1:27" x14ac:dyDescent="0.25">
      <c r="A386" s="14" t="s">
        <v>6</v>
      </c>
      <c r="B386" s="14"/>
      <c r="C386" s="41">
        <v>13007.86</v>
      </c>
      <c r="D386" s="11"/>
      <c r="E386" s="11">
        <v>19506.32</v>
      </c>
      <c r="F386" s="11"/>
      <c r="G386" s="41">
        <v>-1585.41</v>
      </c>
      <c r="H386" s="11"/>
      <c r="I386" s="11">
        <v>0</v>
      </c>
      <c r="J386" s="11"/>
      <c r="K386" s="11">
        <v>0</v>
      </c>
      <c r="L386" s="11"/>
      <c r="M386" s="41">
        <v>0</v>
      </c>
      <c r="N386" s="11"/>
      <c r="O386" s="11">
        <v>0</v>
      </c>
      <c r="P386" s="11"/>
      <c r="Q386" s="11">
        <v>0</v>
      </c>
      <c r="R386" s="11"/>
      <c r="S386" s="11">
        <v>0</v>
      </c>
      <c r="T386" s="11"/>
      <c r="U386" s="11">
        <v>0</v>
      </c>
      <c r="V386" s="11"/>
      <c r="W386" s="11">
        <v>0</v>
      </c>
      <c r="X386" s="11"/>
      <c r="Y386" s="11"/>
      <c r="Z386" s="19"/>
      <c r="AA386" s="11">
        <f t="shared" si="35"/>
        <v>30928.77</v>
      </c>
    </row>
    <row r="387" spans="1:27" x14ac:dyDescent="0.25">
      <c r="A387" s="15" t="s">
        <v>7</v>
      </c>
      <c r="B387" s="14"/>
      <c r="C387" s="41">
        <v>765.17</v>
      </c>
      <c r="D387" s="11"/>
      <c r="E387" s="11">
        <v>1147.43</v>
      </c>
      <c r="F387" s="11"/>
      <c r="G387" s="41">
        <v>-93.26</v>
      </c>
      <c r="H387" s="11"/>
      <c r="I387" s="11">
        <v>0</v>
      </c>
      <c r="J387" s="11"/>
      <c r="K387" s="11">
        <v>0</v>
      </c>
      <c r="L387" s="11"/>
      <c r="M387" s="41">
        <v>0</v>
      </c>
      <c r="N387" s="11"/>
      <c r="O387" s="11">
        <v>0</v>
      </c>
      <c r="P387" s="11"/>
      <c r="Q387" s="11">
        <v>0</v>
      </c>
      <c r="R387" s="11"/>
      <c r="S387" s="11">
        <v>0</v>
      </c>
      <c r="T387" s="11"/>
      <c r="U387" s="11">
        <v>0</v>
      </c>
      <c r="V387" s="11"/>
      <c r="W387" s="11">
        <v>0</v>
      </c>
      <c r="X387" s="11"/>
      <c r="Y387" s="11"/>
      <c r="Z387" s="19"/>
      <c r="AA387" s="11">
        <f t="shared" si="35"/>
        <v>1819.34</v>
      </c>
    </row>
    <row r="388" spans="1:27" x14ac:dyDescent="0.25">
      <c r="A388" s="37" t="s">
        <v>8</v>
      </c>
      <c r="B388" s="14"/>
      <c r="C388" s="11"/>
      <c r="D388" s="11"/>
      <c r="E388" s="11"/>
      <c r="F388" s="11"/>
      <c r="G388" s="41"/>
      <c r="H388" s="11"/>
      <c r="I388" s="11"/>
      <c r="J388" s="11"/>
      <c r="K388" s="11"/>
      <c r="L388" s="11"/>
      <c r="M388" s="41"/>
      <c r="N388" s="11"/>
      <c r="O388" s="11"/>
      <c r="P388" s="11"/>
      <c r="Q388" s="11"/>
      <c r="R388" s="11"/>
      <c r="S388" s="11"/>
      <c r="T388" s="11"/>
      <c r="U388" s="11"/>
      <c r="V388" s="11"/>
      <c r="W388" s="11"/>
      <c r="X388" s="11"/>
      <c r="Y388" s="11"/>
      <c r="Z388" s="19"/>
      <c r="AA388" s="11"/>
    </row>
    <row r="389" spans="1:27" x14ac:dyDescent="0.25">
      <c r="A389" s="14" t="s">
        <v>2</v>
      </c>
      <c r="B389" s="14"/>
      <c r="C389" s="41">
        <v>221261.58</v>
      </c>
      <c r="D389" s="11"/>
      <c r="E389" s="11">
        <v>305726.83</v>
      </c>
      <c r="F389" s="11"/>
      <c r="G389" s="41">
        <v>62699.92</v>
      </c>
      <c r="H389" s="11"/>
      <c r="I389" s="11">
        <v>0</v>
      </c>
      <c r="J389" s="11"/>
      <c r="K389" s="11">
        <v>0</v>
      </c>
      <c r="L389" s="11"/>
      <c r="M389" s="41">
        <v>0</v>
      </c>
      <c r="N389" s="11"/>
      <c r="O389" s="11">
        <v>0</v>
      </c>
      <c r="P389" s="11"/>
      <c r="Q389" s="11">
        <v>0</v>
      </c>
      <c r="R389" s="11"/>
      <c r="S389" s="11">
        <v>0</v>
      </c>
      <c r="T389" s="11"/>
      <c r="U389" s="11">
        <v>0</v>
      </c>
      <c r="V389" s="11"/>
      <c r="W389" s="11">
        <v>0</v>
      </c>
      <c r="X389" s="11"/>
      <c r="Y389" s="11"/>
      <c r="Z389" s="19"/>
      <c r="AA389" s="11">
        <f>SUM(C389:Z389)</f>
        <v>589688.33000000007</v>
      </c>
    </row>
    <row r="390" spans="1:27" x14ac:dyDescent="0.25">
      <c r="A390" s="14" t="s">
        <v>5</v>
      </c>
      <c r="B390" s="14"/>
      <c r="C390" s="41">
        <v>38258.400000000001</v>
      </c>
      <c r="D390" s="11"/>
      <c r="E390" s="11">
        <v>57371.53</v>
      </c>
      <c r="F390" s="11"/>
      <c r="G390" s="41">
        <v>-4662.97</v>
      </c>
      <c r="H390" s="11"/>
      <c r="I390" s="11">
        <v>0</v>
      </c>
      <c r="J390" s="11"/>
      <c r="K390" s="11">
        <v>0</v>
      </c>
      <c r="L390" s="11"/>
      <c r="M390" s="41">
        <v>0</v>
      </c>
      <c r="N390" s="11"/>
      <c r="O390" s="11">
        <v>0</v>
      </c>
      <c r="P390" s="11"/>
      <c r="Q390" s="11">
        <v>0</v>
      </c>
      <c r="R390" s="11"/>
      <c r="S390" s="11">
        <v>0</v>
      </c>
      <c r="T390" s="11"/>
      <c r="U390" s="11">
        <v>0</v>
      </c>
      <c r="V390" s="11"/>
      <c r="W390" s="11">
        <v>0</v>
      </c>
      <c r="X390" s="11"/>
      <c r="Y390" s="11"/>
      <c r="Z390" s="19"/>
      <c r="AA390" s="11">
        <f>SUM(C390:Z390)</f>
        <v>90966.959999999992</v>
      </c>
    </row>
    <row r="391" spans="1:27" x14ac:dyDescent="0.25">
      <c r="A391" s="14" t="s">
        <v>10</v>
      </c>
      <c r="B391" s="14"/>
      <c r="C391" s="41">
        <v>13007.86</v>
      </c>
      <c r="D391" s="11"/>
      <c r="E391" s="11">
        <v>19506.32</v>
      </c>
      <c r="F391" s="11"/>
      <c r="G391" s="41">
        <v>-1585.41</v>
      </c>
      <c r="H391" s="11"/>
      <c r="I391" s="11">
        <v>0</v>
      </c>
      <c r="J391" s="11"/>
      <c r="K391" s="11">
        <v>0</v>
      </c>
      <c r="L391" s="11"/>
      <c r="M391" s="41">
        <v>0</v>
      </c>
      <c r="N391" s="11"/>
      <c r="O391" s="11">
        <v>0</v>
      </c>
      <c r="P391" s="11"/>
      <c r="Q391" s="11">
        <v>0</v>
      </c>
      <c r="R391" s="11"/>
      <c r="S391" s="11">
        <v>0</v>
      </c>
      <c r="T391" s="11"/>
      <c r="U391" s="11">
        <v>0</v>
      </c>
      <c r="V391" s="11"/>
      <c r="W391" s="11">
        <v>0</v>
      </c>
      <c r="X391" s="11"/>
      <c r="Y391" s="11"/>
      <c r="Z391" s="19"/>
      <c r="AA391" s="11">
        <f>SUM(C391:Z391)</f>
        <v>30928.77</v>
      </c>
    </row>
    <row r="392" spans="1:27" x14ac:dyDescent="0.25">
      <c r="A392" s="15" t="s">
        <v>7</v>
      </c>
      <c r="B392" s="14"/>
      <c r="C392" s="41">
        <v>765.17</v>
      </c>
      <c r="D392" s="11"/>
      <c r="E392" s="11">
        <v>1147.43</v>
      </c>
      <c r="F392" s="11"/>
      <c r="G392" s="41">
        <v>-93.26</v>
      </c>
      <c r="H392" s="11"/>
      <c r="I392" s="11">
        <v>0</v>
      </c>
      <c r="J392" s="11"/>
      <c r="K392" s="11">
        <v>0</v>
      </c>
      <c r="L392" s="11"/>
      <c r="M392" s="41">
        <v>0</v>
      </c>
      <c r="N392" s="11"/>
      <c r="O392" s="11">
        <v>0</v>
      </c>
      <c r="P392" s="11"/>
      <c r="Q392" s="11">
        <v>0</v>
      </c>
      <c r="R392" s="11"/>
      <c r="S392" s="11">
        <v>0</v>
      </c>
      <c r="T392" s="11"/>
      <c r="U392" s="11">
        <v>0</v>
      </c>
      <c r="V392" s="11"/>
      <c r="W392" s="11">
        <v>0</v>
      </c>
      <c r="X392" s="11"/>
      <c r="Y392" s="11"/>
      <c r="Z392" s="19"/>
      <c r="AA392" s="11">
        <f>SUM(C392:Z392)</f>
        <v>1819.34</v>
      </c>
    </row>
    <row r="393" spans="1:27" x14ac:dyDescent="0.25">
      <c r="A393" s="37" t="s">
        <v>9</v>
      </c>
      <c r="B393" s="14"/>
      <c r="C393" s="11"/>
      <c r="D393" s="11"/>
      <c r="E393" s="11"/>
      <c r="F393" s="11"/>
      <c r="G393" s="41"/>
      <c r="H393" s="11"/>
      <c r="I393" s="11"/>
      <c r="J393" s="11"/>
      <c r="K393" s="11"/>
      <c r="L393" s="11"/>
      <c r="M393" s="41"/>
      <c r="N393" s="11"/>
      <c r="O393" s="11"/>
      <c r="P393" s="11"/>
      <c r="Q393" s="11"/>
      <c r="R393" s="11"/>
      <c r="S393" s="11"/>
      <c r="T393" s="11"/>
      <c r="U393" s="11"/>
      <c r="V393" s="11"/>
      <c r="W393" s="11"/>
      <c r="X393" s="11"/>
      <c r="Y393" s="11"/>
      <c r="Z393" s="19"/>
      <c r="AA393" s="11"/>
    </row>
    <row r="394" spans="1:27" x14ac:dyDescent="0.25">
      <c r="A394" s="14" t="s">
        <v>2</v>
      </c>
      <c r="B394" s="14"/>
      <c r="C394" s="41">
        <v>0</v>
      </c>
      <c r="D394" s="11"/>
      <c r="E394" s="11">
        <v>0</v>
      </c>
      <c r="F394" s="11"/>
      <c r="G394" s="41">
        <v>0</v>
      </c>
      <c r="H394" s="11"/>
      <c r="I394" s="11">
        <v>0</v>
      </c>
      <c r="J394" s="11"/>
      <c r="K394" s="11">
        <v>0</v>
      </c>
      <c r="L394" s="11"/>
      <c r="M394" s="41">
        <v>0</v>
      </c>
      <c r="N394" s="11"/>
      <c r="O394" s="11">
        <v>0</v>
      </c>
      <c r="P394" s="11"/>
      <c r="Q394" s="11">
        <v>0</v>
      </c>
      <c r="R394" s="11"/>
      <c r="S394" s="11">
        <v>0</v>
      </c>
      <c r="T394" s="11"/>
      <c r="U394" s="11">
        <v>0</v>
      </c>
      <c r="V394" s="11"/>
      <c r="W394" s="11">
        <v>0</v>
      </c>
      <c r="X394" s="11"/>
      <c r="Y394" s="11"/>
      <c r="Z394" s="19"/>
      <c r="AA394" s="11">
        <f t="shared" ref="AA394:AA399" si="36">SUM(C394:Z394)</f>
        <v>0</v>
      </c>
    </row>
    <row r="395" spans="1:27" x14ac:dyDescent="0.25">
      <c r="A395" s="14" t="s">
        <v>3</v>
      </c>
      <c r="B395" s="14"/>
      <c r="C395" s="41">
        <v>0</v>
      </c>
      <c r="D395" s="11"/>
      <c r="E395" s="11">
        <v>0</v>
      </c>
      <c r="F395" s="11"/>
      <c r="G395" s="41">
        <v>0</v>
      </c>
      <c r="H395" s="11"/>
      <c r="I395" s="11">
        <v>0</v>
      </c>
      <c r="J395" s="11"/>
      <c r="K395" s="11">
        <v>0</v>
      </c>
      <c r="L395" s="11"/>
      <c r="M395" s="41">
        <v>0</v>
      </c>
      <c r="N395" s="11"/>
      <c r="O395" s="11">
        <v>0</v>
      </c>
      <c r="P395" s="11"/>
      <c r="Q395" s="11">
        <v>0</v>
      </c>
      <c r="R395" s="11"/>
      <c r="S395" s="11">
        <v>0</v>
      </c>
      <c r="T395" s="11"/>
      <c r="U395" s="11">
        <v>0</v>
      </c>
      <c r="V395" s="11"/>
      <c r="W395" s="11">
        <v>0</v>
      </c>
      <c r="X395" s="11"/>
      <c r="Y395" s="11"/>
      <c r="Z395" s="19"/>
      <c r="AA395" s="11">
        <f t="shared" si="36"/>
        <v>0</v>
      </c>
    </row>
    <row r="396" spans="1:27" x14ac:dyDescent="0.25">
      <c r="A396" s="14" t="s">
        <v>4</v>
      </c>
      <c r="B396" s="14"/>
      <c r="C396" s="41">
        <v>0</v>
      </c>
      <c r="D396" s="11"/>
      <c r="E396" s="11">
        <v>0</v>
      </c>
      <c r="F396" s="11"/>
      <c r="G396" s="41">
        <v>0</v>
      </c>
      <c r="H396" s="11"/>
      <c r="I396" s="11">
        <v>0</v>
      </c>
      <c r="J396" s="11"/>
      <c r="K396" s="11">
        <v>0</v>
      </c>
      <c r="L396" s="11"/>
      <c r="M396" s="41">
        <v>0</v>
      </c>
      <c r="N396" s="11"/>
      <c r="O396" s="11">
        <v>0</v>
      </c>
      <c r="P396" s="11"/>
      <c r="Q396" s="11">
        <v>0</v>
      </c>
      <c r="R396" s="11"/>
      <c r="S396" s="11">
        <v>0</v>
      </c>
      <c r="T396" s="11"/>
      <c r="U396" s="11">
        <v>0</v>
      </c>
      <c r="V396" s="11"/>
      <c r="W396" s="11">
        <v>0</v>
      </c>
      <c r="X396" s="11"/>
      <c r="Y396" s="11"/>
      <c r="Z396" s="19"/>
      <c r="AA396" s="11">
        <f t="shared" si="36"/>
        <v>0</v>
      </c>
    </row>
    <row r="397" spans="1:27" x14ac:dyDescent="0.25">
      <c r="A397" s="14" t="s">
        <v>5</v>
      </c>
      <c r="B397" s="14"/>
      <c r="C397" s="41">
        <v>0</v>
      </c>
      <c r="D397" s="11"/>
      <c r="E397" s="11">
        <v>0</v>
      </c>
      <c r="F397" s="11"/>
      <c r="G397" s="41">
        <v>0</v>
      </c>
      <c r="H397" s="11"/>
      <c r="I397" s="11">
        <v>0</v>
      </c>
      <c r="J397" s="11"/>
      <c r="K397" s="11">
        <v>0</v>
      </c>
      <c r="L397" s="11"/>
      <c r="M397" s="41">
        <v>0</v>
      </c>
      <c r="N397" s="11"/>
      <c r="O397" s="11">
        <v>0</v>
      </c>
      <c r="P397" s="11"/>
      <c r="Q397" s="11">
        <v>0</v>
      </c>
      <c r="R397" s="11"/>
      <c r="S397" s="11">
        <v>0</v>
      </c>
      <c r="T397" s="11"/>
      <c r="U397" s="11">
        <v>0</v>
      </c>
      <c r="V397" s="11"/>
      <c r="W397" s="11">
        <v>0</v>
      </c>
      <c r="X397" s="11"/>
      <c r="Y397" s="11"/>
      <c r="Z397" s="19"/>
      <c r="AA397" s="11">
        <f t="shared" si="36"/>
        <v>0</v>
      </c>
    </row>
    <row r="398" spans="1:27" x14ac:dyDescent="0.25">
      <c r="A398" s="14" t="s">
        <v>10</v>
      </c>
      <c r="B398" s="14"/>
      <c r="C398" s="41">
        <v>0</v>
      </c>
      <c r="D398" s="11"/>
      <c r="E398" s="11">
        <v>0</v>
      </c>
      <c r="F398" s="11"/>
      <c r="G398" s="41">
        <v>0</v>
      </c>
      <c r="H398" s="11"/>
      <c r="I398" s="11">
        <v>0</v>
      </c>
      <c r="J398" s="11"/>
      <c r="K398" s="11">
        <v>0</v>
      </c>
      <c r="L398" s="11"/>
      <c r="M398" s="41">
        <v>0</v>
      </c>
      <c r="N398" s="11"/>
      <c r="O398" s="11">
        <v>0</v>
      </c>
      <c r="P398" s="11"/>
      <c r="Q398" s="11">
        <v>0</v>
      </c>
      <c r="R398" s="11"/>
      <c r="S398" s="11">
        <v>0</v>
      </c>
      <c r="T398" s="11"/>
      <c r="U398" s="11">
        <v>0</v>
      </c>
      <c r="V398" s="11"/>
      <c r="W398" s="11">
        <v>0</v>
      </c>
      <c r="X398" s="11"/>
      <c r="Y398" s="11"/>
      <c r="Z398" s="19"/>
      <c r="AA398" s="11">
        <f t="shared" si="36"/>
        <v>0</v>
      </c>
    </row>
    <row r="399" spans="1:27" x14ac:dyDescent="0.25">
      <c r="A399" s="15" t="s">
        <v>7</v>
      </c>
      <c r="B399" s="14"/>
      <c r="C399" s="41">
        <v>0</v>
      </c>
      <c r="D399" s="11"/>
      <c r="E399" s="11">
        <v>0</v>
      </c>
      <c r="F399" s="11"/>
      <c r="G399" s="41">
        <v>0</v>
      </c>
      <c r="H399" s="11"/>
      <c r="I399" s="11">
        <v>0</v>
      </c>
      <c r="J399" s="11"/>
      <c r="K399" s="11">
        <v>0</v>
      </c>
      <c r="L399" s="11"/>
      <c r="M399" s="41">
        <v>0</v>
      </c>
      <c r="N399" s="11"/>
      <c r="O399" s="11">
        <v>0</v>
      </c>
      <c r="P399" s="11"/>
      <c r="Q399" s="11">
        <v>0</v>
      </c>
      <c r="R399" s="11"/>
      <c r="S399" s="11">
        <v>0</v>
      </c>
      <c r="T399" s="11"/>
      <c r="U399" s="11">
        <v>0</v>
      </c>
      <c r="V399" s="11"/>
      <c r="W399" s="11">
        <v>0</v>
      </c>
      <c r="X399" s="11"/>
      <c r="Y399" s="11"/>
      <c r="Z399" s="19"/>
      <c r="AA399" s="11">
        <f t="shared" si="36"/>
        <v>0</v>
      </c>
    </row>
    <row r="400" spans="1:27" x14ac:dyDescent="0.25">
      <c r="A400" s="15"/>
      <c r="B400" s="14"/>
      <c r="C400" s="41"/>
      <c r="D400" s="11"/>
      <c r="E400" s="11"/>
      <c r="F400" s="11"/>
      <c r="G400" s="11"/>
      <c r="H400" s="11"/>
      <c r="I400" s="11"/>
      <c r="J400" s="11"/>
      <c r="K400" s="11"/>
      <c r="L400" s="11"/>
      <c r="M400" s="41"/>
      <c r="N400" s="11"/>
      <c r="O400" s="11"/>
      <c r="P400" s="11"/>
      <c r="Q400" s="11"/>
      <c r="R400" s="11"/>
      <c r="S400" s="11"/>
      <c r="T400" s="11"/>
      <c r="U400" s="11"/>
      <c r="V400" s="11"/>
      <c r="W400" s="11"/>
      <c r="X400" s="11"/>
      <c r="Y400" s="11"/>
      <c r="Z400" s="19"/>
      <c r="AA400" s="11"/>
    </row>
    <row r="401" spans="1:27" x14ac:dyDescent="0.25">
      <c r="A401" s="15"/>
      <c r="B401" s="14"/>
      <c r="C401" s="41"/>
      <c r="D401" s="11"/>
      <c r="E401" s="11"/>
      <c r="F401" s="11"/>
      <c r="G401" s="11"/>
      <c r="H401" s="11"/>
      <c r="I401" s="11"/>
      <c r="J401" s="11"/>
      <c r="K401" s="11"/>
      <c r="L401" s="11"/>
      <c r="M401" s="41"/>
      <c r="N401" s="11"/>
      <c r="O401" s="11"/>
      <c r="P401" s="11"/>
      <c r="Q401" s="11"/>
      <c r="R401" s="11"/>
      <c r="S401" s="11"/>
      <c r="T401" s="11"/>
      <c r="U401" s="11"/>
      <c r="V401" s="11"/>
      <c r="W401" s="11"/>
      <c r="X401" s="11"/>
      <c r="Y401" s="11"/>
      <c r="Z401" s="19"/>
      <c r="AA401" s="11"/>
    </row>
    <row r="402" spans="1:27" x14ac:dyDescent="0.25">
      <c r="A402" s="10" t="s">
        <v>32</v>
      </c>
      <c r="B402" s="14"/>
      <c r="C402" s="41"/>
      <c r="D402" s="11"/>
      <c r="E402" s="11"/>
      <c r="F402" s="11"/>
      <c r="G402" s="11"/>
      <c r="H402" s="11"/>
      <c r="I402" s="11"/>
      <c r="J402" s="11"/>
      <c r="K402" s="11"/>
      <c r="L402" s="11"/>
      <c r="M402" s="11"/>
      <c r="N402" s="11"/>
      <c r="O402" s="11"/>
      <c r="P402" s="11"/>
      <c r="Q402" s="11"/>
      <c r="R402" s="11"/>
      <c r="S402" s="11"/>
      <c r="T402" s="11"/>
      <c r="U402" s="11"/>
      <c r="V402" s="11"/>
      <c r="W402" s="11"/>
      <c r="X402" s="11"/>
      <c r="Y402" s="11"/>
      <c r="Z402" s="19"/>
      <c r="AA402" s="11"/>
    </row>
    <row r="403" spans="1:27" x14ac:dyDescent="0.25">
      <c r="A403" s="37" t="s">
        <v>1</v>
      </c>
      <c r="B403" s="14"/>
      <c r="C403" s="41"/>
      <c r="D403" s="11"/>
      <c r="E403" s="11"/>
      <c r="F403" s="11"/>
      <c r="G403" s="11"/>
      <c r="H403" s="11"/>
      <c r="I403" s="11"/>
      <c r="J403" s="11"/>
      <c r="K403" s="11"/>
      <c r="L403" s="11"/>
      <c r="M403" s="11"/>
      <c r="N403" s="11"/>
      <c r="O403" s="11"/>
      <c r="P403" s="11"/>
      <c r="Q403" s="11"/>
      <c r="R403" s="11"/>
      <c r="S403" s="11"/>
      <c r="T403" s="11"/>
      <c r="U403" s="11"/>
      <c r="V403" s="11"/>
      <c r="W403" s="11"/>
      <c r="X403" s="11"/>
      <c r="Y403" s="11"/>
      <c r="Z403" s="19"/>
      <c r="AA403" s="11"/>
    </row>
    <row r="404" spans="1:27" x14ac:dyDescent="0.25">
      <c r="A404" s="14" t="s">
        <v>2</v>
      </c>
      <c r="B404" s="14"/>
      <c r="C404" s="41">
        <v>18885.169999999998</v>
      </c>
      <c r="D404" s="11"/>
      <c r="E404" s="11">
        <v>20401.18</v>
      </c>
      <c r="F404" s="11"/>
      <c r="G404" s="11">
        <v>55142.879999999997</v>
      </c>
      <c r="H404" s="11"/>
      <c r="I404" s="11">
        <v>66661.41</v>
      </c>
      <c r="J404" s="11"/>
      <c r="K404" s="11">
        <v>49470.77</v>
      </c>
      <c r="L404" s="11"/>
      <c r="M404" s="41">
        <v>56078.37</v>
      </c>
      <c r="N404" s="11"/>
      <c r="O404" s="11">
        <v>46272.7</v>
      </c>
      <c r="P404" s="11"/>
      <c r="Q404" s="11">
        <v>57009.74</v>
      </c>
      <c r="R404" s="11"/>
      <c r="S404" s="11">
        <v>65710.83</v>
      </c>
      <c r="T404" s="11"/>
      <c r="U404" s="11">
        <v>53681.82</v>
      </c>
      <c r="V404" s="11"/>
      <c r="W404" s="41">
        <v>43351.13</v>
      </c>
      <c r="X404" s="11"/>
      <c r="Y404" s="11"/>
      <c r="Z404" s="19"/>
      <c r="AA404" s="11">
        <f t="shared" ref="AA404:AA409" si="37">SUM(C404:Z404)</f>
        <v>532666</v>
      </c>
    </row>
    <row r="405" spans="1:27" x14ac:dyDescent="0.25">
      <c r="A405" s="14" t="s">
        <v>3</v>
      </c>
      <c r="B405" s="14"/>
      <c r="C405" s="11">
        <v>6791.81</v>
      </c>
      <c r="D405" s="11"/>
      <c r="E405" s="11">
        <v>8512.89</v>
      </c>
      <c r="F405" s="11"/>
      <c r="G405" s="11">
        <v>8329.9599999999991</v>
      </c>
      <c r="H405" s="11"/>
      <c r="I405" s="11">
        <v>14618.28</v>
      </c>
      <c r="J405" s="11"/>
      <c r="K405" s="11">
        <v>14044.55</v>
      </c>
      <c r="L405" s="11"/>
      <c r="M405" s="41">
        <v>13483.45</v>
      </c>
      <c r="N405" s="11"/>
      <c r="O405" s="11">
        <v>8603.41</v>
      </c>
      <c r="P405" s="11"/>
      <c r="Q405" s="11">
        <v>18491.88</v>
      </c>
      <c r="R405" s="11"/>
      <c r="S405" s="11">
        <v>1377.09</v>
      </c>
      <c r="T405" s="11"/>
      <c r="U405" s="11">
        <v>14301.93</v>
      </c>
      <c r="V405" s="11"/>
      <c r="W405" s="41">
        <v>-2083.3000000000002</v>
      </c>
      <c r="X405" s="11"/>
      <c r="Y405" s="11"/>
      <c r="Z405" s="19"/>
      <c r="AA405" s="11">
        <f t="shared" si="37"/>
        <v>106471.95</v>
      </c>
    </row>
    <row r="406" spans="1:27" x14ac:dyDescent="0.25">
      <c r="A406" s="14" t="s">
        <v>4</v>
      </c>
      <c r="B406" s="14"/>
      <c r="C406" s="41">
        <v>0</v>
      </c>
      <c r="D406" s="11"/>
      <c r="E406" s="11">
        <v>0</v>
      </c>
      <c r="F406" s="11"/>
      <c r="G406" s="11">
        <v>0</v>
      </c>
      <c r="H406" s="11"/>
      <c r="I406" s="11">
        <v>0</v>
      </c>
      <c r="J406" s="11"/>
      <c r="K406" s="11">
        <v>0</v>
      </c>
      <c r="L406" s="11"/>
      <c r="M406" s="41">
        <v>0</v>
      </c>
      <c r="N406" s="11"/>
      <c r="O406" s="11">
        <v>0</v>
      </c>
      <c r="P406" s="11"/>
      <c r="Q406" s="11">
        <v>0</v>
      </c>
      <c r="R406" s="11"/>
      <c r="S406" s="11">
        <v>0</v>
      </c>
      <c r="T406" s="11"/>
      <c r="U406" s="11">
        <v>0</v>
      </c>
      <c r="V406" s="11"/>
      <c r="W406" s="41">
        <v>0</v>
      </c>
      <c r="X406" s="11"/>
      <c r="Y406" s="11"/>
      <c r="Z406" s="19"/>
      <c r="AA406" s="11">
        <f t="shared" si="37"/>
        <v>0</v>
      </c>
    </row>
    <row r="407" spans="1:27" x14ac:dyDescent="0.25">
      <c r="A407" s="14" t="s">
        <v>5</v>
      </c>
      <c r="B407" s="14"/>
      <c r="C407" s="41">
        <v>6791.81</v>
      </c>
      <c r="D407" s="11"/>
      <c r="E407" s="11">
        <v>8512.89</v>
      </c>
      <c r="F407" s="11"/>
      <c r="G407" s="11">
        <v>8329.9599999999991</v>
      </c>
      <c r="H407" s="11"/>
      <c r="I407" s="11">
        <v>14618.28</v>
      </c>
      <c r="J407" s="11"/>
      <c r="K407" s="11">
        <v>14044.55</v>
      </c>
      <c r="L407" s="11"/>
      <c r="M407" s="41">
        <v>13483.45</v>
      </c>
      <c r="N407" s="11"/>
      <c r="O407" s="11">
        <v>8603.41</v>
      </c>
      <c r="P407" s="11"/>
      <c r="Q407" s="11">
        <v>18491.88</v>
      </c>
      <c r="R407" s="11"/>
      <c r="S407" s="11">
        <v>1377.09</v>
      </c>
      <c r="T407" s="11"/>
      <c r="U407" s="11">
        <v>14301.93</v>
      </c>
      <c r="V407" s="11"/>
      <c r="W407" s="41">
        <v>-2083.3000000000002</v>
      </c>
      <c r="X407" s="11"/>
      <c r="Y407" s="11"/>
      <c r="Z407" s="19"/>
      <c r="AA407" s="11">
        <f t="shared" si="37"/>
        <v>106471.95</v>
      </c>
    </row>
    <row r="408" spans="1:27" x14ac:dyDescent="0.25">
      <c r="A408" s="14" t="s">
        <v>6</v>
      </c>
      <c r="B408" s="14"/>
      <c r="C408" s="41">
        <v>2309.2199999999998</v>
      </c>
      <c r="D408" s="11"/>
      <c r="E408" s="11">
        <v>2894.38</v>
      </c>
      <c r="F408" s="11"/>
      <c r="G408" s="11">
        <v>2832.19</v>
      </c>
      <c r="H408" s="11"/>
      <c r="I408" s="11">
        <v>4970.22</v>
      </c>
      <c r="J408" s="11"/>
      <c r="K408" s="11">
        <v>4775.1499999999996</v>
      </c>
      <c r="L408" s="11"/>
      <c r="M408" s="41">
        <v>4584.37</v>
      </c>
      <c r="N408" s="11"/>
      <c r="O408" s="11">
        <v>2925.16</v>
      </c>
      <c r="P408" s="11"/>
      <c r="Q408" s="11">
        <v>6287.24</v>
      </c>
      <c r="R408" s="11"/>
      <c r="S408" s="11">
        <v>468.21</v>
      </c>
      <c r="T408" s="11"/>
      <c r="U408" s="11">
        <v>4862.66</v>
      </c>
      <c r="V408" s="11"/>
      <c r="W408" s="41">
        <v>-708.32</v>
      </c>
      <c r="X408" s="11"/>
      <c r="Y408" s="11"/>
      <c r="Z408" s="19"/>
      <c r="AA408" s="11">
        <f t="shared" si="37"/>
        <v>36200.480000000003</v>
      </c>
    </row>
    <row r="409" spans="1:27" x14ac:dyDescent="0.25">
      <c r="A409" s="15" t="s">
        <v>7</v>
      </c>
      <c r="B409" s="14"/>
      <c r="C409" s="41">
        <v>135.84</v>
      </c>
      <c r="D409" s="11"/>
      <c r="E409" s="11">
        <v>170.26</v>
      </c>
      <c r="F409" s="11"/>
      <c r="G409" s="11">
        <v>166.6</v>
      </c>
      <c r="H409" s="11"/>
      <c r="I409" s="11">
        <v>292.37</v>
      </c>
      <c r="J409" s="11"/>
      <c r="K409" s="11">
        <v>280.89</v>
      </c>
      <c r="L409" s="11"/>
      <c r="M409" s="41">
        <v>269.67</v>
      </c>
      <c r="N409" s="11"/>
      <c r="O409" s="11">
        <v>172.07</v>
      </c>
      <c r="P409" s="11"/>
      <c r="Q409" s="11">
        <v>369.84</v>
      </c>
      <c r="R409" s="11"/>
      <c r="S409" s="11">
        <v>27.54</v>
      </c>
      <c r="T409" s="11"/>
      <c r="U409" s="11">
        <v>286.04000000000002</v>
      </c>
      <c r="V409" s="11"/>
      <c r="W409" s="41">
        <v>-41.67</v>
      </c>
      <c r="X409" s="11"/>
      <c r="Y409" s="11"/>
      <c r="Z409" s="19"/>
      <c r="AA409" s="11">
        <f t="shared" si="37"/>
        <v>2129.4499999999998</v>
      </c>
    </row>
    <row r="410" spans="1:27" x14ac:dyDescent="0.25">
      <c r="A410" s="37" t="s">
        <v>8</v>
      </c>
      <c r="B410" s="14"/>
      <c r="C410" s="11"/>
      <c r="D410" s="11"/>
      <c r="E410" s="11"/>
      <c r="F410" s="11"/>
      <c r="G410" s="11"/>
      <c r="H410" s="11"/>
      <c r="I410" s="11"/>
      <c r="J410" s="11"/>
      <c r="K410" s="11"/>
      <c r="L410" s="11"/>
      <c r="M410" s="41"/>
      <c r="N410" s="11"/>
      <c r="O410" s="11"/>
      <c r="P410" s="11"/>
      <c r="Q410" s="11"/>
      <c r="R410" s="11"/>
      <c r="S410" s="11"/>
      <c r="T410" s="11"/>
      <c r="U410" s="11"/>
      <c r="V410" s="11"/>
      <c r="W410" s="41"/>
      <c r="X410" s="11"/>
      <c r="Y410" s="11"/>
      <c r="Z410" s="19"/>
      <c r="AA410" s="11"/>
    </row>
    <row r="411" spans="1:27" x14ac:dyDescent="0.25">
      <c r="A411" s="14" t="s">
        <v>2</v>
      </c>
      <c r="B411" s="14"/>
      <c r="C411" s="41">
        <v>18885.169999999998</v>
      </c>
      <c r="D411" s="11"/>
      <c r="E411" s="11">
        <v>20401.18</v>
      </c>
      <c r="F411" s="11"/>
      <c r="G411" s="11">
        <v>55142.879999999997</v>
      </c>
      <c r="H411" s="11"/>
      <c r="I411" s="11">
        <v>66661.41</v>
      </c>
      <c r="J411" s="11"/>
      <c r="K411" s="11">
        <v>49470.77</v>
      </c>
      <c r="L411" s="11"/>
      <c r="M411" s="41">
        <v>56078.37</v>
      </c>
      <c r="N411" s="11"/>
      <c r="O411" s="11">
        <v>46272.7</v>
      </c>
      <c r="P411" s="11"/>
      <c r="Q411" s="11">
        <v>57009.74</v>
      </c>
      <c r="R411" s="11"/>
      <c r="S411" s="11">
        <v>65710.83</v>
      </c>
      <c r="T411" s="11"/>
      <c r="U411" s="11">
        <v>53681.82</v>
      </c>
      <c r="V411" s="11"/>
      <c r="W411" s="41">
        <v>43351.13</v>
      </c>
      <c r="X411" s="11"/>
      <c r="Y411" s="11"/>
      <c r="Z411" s="19"/>
      <c r="AA411" s="11">
        <f>SUM(C411:Z411)</f>
        <v>532666</v>
      </c>
    </row>
    <row r="412" spans="1:27" x14ac:dyDescent="0.25">
      <c r="A412" s="14" t="s">
        <v>5</v>
      </c>
      <c r="B412" s="14"/>
      <c r="C412" s="41">
        <v>6791.81</v>
      </c>
      <c r="D412" s="11"/>
      <c r="E412" s="11">
        <v>8512.89</v>
      </c>
      <c r="F412" s="11"/>
      <c r="G412" s="11">
        <v>8329.9599999999991</v>
      </c>
      <c r="H412" s="11"/>
      <c r="I412" s="11">
        <v>14618.28</v>
      </c>
      <c r="J412" s="11"/>
      <c r="K412" s="11">
        <v>14044.55</v>
      </c>
      <c r="L412" s="11"/>
      <c r="M412" s="41">
        <v>13483.45</v>
      </c>
      <c r="N412" s="11"/>
      <c r="O412" s="11">
        <v>8603.41</v>
      </c>
      <c r="P412" s="11"/>
      <c r="Q412" s="11">
        <v>18491.88</v>
      </c>
      <c r="R412" s="11"/>
      <c r="S412" s="11">
        <v>1377.09</v>
      </c>
      <c r="T412" s="11"/>
      <c r="U412" s="11">
        <v>14301.93</v>
      </c>
      <c r="V412" s="11"/>
      <c r="W412" s="41">
        <v>-2083.3000000000002</v>
      </c>
      <c r="X412" s="11"/>
      <c r="Y412" s="11"/>
      <c r="Z412" s="19"/>
      <c r="AA412" s="11">
        <f>SUM(C412:Z412)</f>
        <v>106471.95</v>
      </c>
    </row>
    <row r="413" spans="1:27" x14ac:dyDescent="0.25">
      <c r="A413" s="14" t="s">
        <v>10</v>
      </c>
      <c r="B413" s="14"/>
      <c r="C413" s="41">
        <v>2309.2199999999998</v>
      </c>
      <c r="D413" s="11"/>
      <c r="E413" s="11">
        <v>2894.38</v>
      </c>
      <c r="F413" s="11"/>
      <c r="G413" s="11">
        <v>2832.19</v>
      </c>
      <c r="H413" s="11"/>
      <c r="I413" s="11">
        <v>4970.22</v>
      </c>
      <c r="J413" s="11"/>
      <c r="K413" s="11">
        <v>4775.1499999999996</v>
      </c>
      <c r="L413" s="11"/>
      <c r="M413" s="41">
        <v>4584.37</v>
      </c>
      <c r="N413" s="11"/>
      <c r="O413" s="11">
        <v>2925.16</v>
      </c>
      <c r="P413" s="11"/>
      <c r="Q413" s="11">
        <v>6287.24</v>
      </c>
      <c r="R413" s="11"/>
      <c r="S413" s="11">
        <v>468.21</v>
      </c>
      <c r="T413" s="11"/>
      <c r="U413" s="11">
        <v>4862.66</v>
      </c>
      <c r="V413" s="11"/>
      <c r="W413" s="41">
        <v>-708.32</v>
      </c>
      <c r="X413" s="11"/>
      <c r="Y413" s="11"/>
      <c r="Z413" s="19"/>
      <c r="AA413" s="11">
        <f>SUM(C413:Z413)</f>
        <v>36200.480000000003</v>
      </c>
    </row>
    <row r="414" spans="1:27" x14ac:dyDescent="0.25">
      <c r="A414" s="15" t="s">
        <v>7</v>
      </c>
      <c r="B414" s="14"/>
      <c r="C414" s="41">
        <v>135.84</v>
      </c>
      <c r="D414" s="11"/>
      <c r="E414" s="11">
        <v>170.26</v>
      </c>
      <c r="F414" s="11"/>
      <c r="G414" s="11">
        <v>166.6</v>
      </c>
      <c r="H414" s="11"/>
      <c r="I414" s="11">
        <v>292.37</v>
      </c>
      <c r="J414" s="11"/>
      <c r="K414" s="11">
        <v>280.89</v>
      </c>
      <c r="L414" s="11"/>
      <c r="M414" s="41">
        <v>269.67</v>
      </c>
      <c r="N414" s="11"/>
      <c r="O414" s="11">
        <v>172.07</v>
      </c>
      <c r="P414" s="11"/>
      <c r="Q414" s="11">
        <v>369.84</v>
      </c>
      <c r="R414" s="11"/>
      <c r="S414" s="11">
        <v>27.54</v>
      </c>
      <c r="T414" s="11"/>
      <c r="U414" s="11">
        <v>286.04000000000002</v>
      </c>
      <c r="V414" s="11"/>
      <c r="W414" s="41">
        <v>-41.67</v>
      </c>
      <c r="X414" s="11"/>
      <c r="Y414" s="11"/>
      <c r="Z414" s="19"/>
      <c r="AA414" s="11">
        <f>SUM(C414:Z414)</f>
        <v>2129.4499999999998</v>
      </c>
    </row>
    <row r="415" spans="1:27" x14ac:dyDescent="0.25">
      <c r="A415" s="37" t="s">
        <v>9</v>
      </c>
      <c r="B415" s="14"/>
      <c r="C415" s="11"/>
      <c r="D415" s="11"/>
      <c r="E415" s="11"/>
      <c r="F415" s="11"/>
      <c r="G415" s="11"/>
      <c r="H415" s="11"/>
      <c r="I415" s="11"/>
      <c r="J415" s="11"/>
      <c r="K415" s="11"/>
      <c r="L415" s="11"/>
      <c r="M415" s="41"/>
      <c r="N415" s="11"/>
      <c r="O415" s="11"/>
      <c r="P415" s="11"/>
      <c r="Q415" s="11"/>
      <c r="R415" s="11"/>
      <c r="S415" s="11"/>
      <c r="T415" s="11"/>
      <c r="U415" s="11"/>
      <c r="V415" s="11"/>
      <c r="W415" s="41"/>
      <c r="X415" s="11"/>
      <c r="Y415" s="11"/>
      <c r="Z415" s="19"/>
      <c r="AA415" s="11"/>
    </row>
    <row r="416" spans="1:27" x14ac:dyDescent="0.25">
      <c r="A416" s="14" t="s">
        <v>2</v>
      </c>
      <c r="B416" s="14"/>
      <c r="C416" s="41">
        <v>0</v>
      </c>
      <c r="D416" s="11"/>
      <c r="E416" s="11">
        <v>0</v>
      </c>
      <c r="F416" s="11"/>
      <c r="G416" s="11">
        <v>0</v>
      </c>
      <c r="H416" s="11"/>
      <c r="I416" s="11">
        <v>0</v>
      </c>
      <c r="J416" s="11"/>
      <c r="K416" s="11">
        <v>0</v>
      </c>
      <c r="L416" s="11"/>
      <c r="M416" s="41">
        <v>0</v>
      </c>
      <c r="N416" s="11"/>
      <c r="O416" s="11">
        <v>0</v>
      </c>
      <c r="P416" s="11"/>
      <c r="Q416" s="11">
        <v>0</v>
      </c>
      <c r="R416" s="11"/>
      <c r="S416" s="11">
        <v>0</v>
      </c>
      <c r="T416" s="11"/>
      <c r="U416" s="11">
        <v>0</v>
      </c>
      <c r="V416" s="11"/>
      <c r="W416" s="41">
        <v>0</v>
      </c>
      <c r="X416" s="11"/>
      <c r="Y416" s="11"/>
      <c r="Z416" s="19"/>
      <c r="AA416" s="11">
        <f t="shared" ref="AA416:AA421" si="38">SUM(C416:Z416)</f>
        <v>0</v>
      </c>
    </row>
    <row r="417" spans="1:27" x14ac:dyDescent="0.25">
      <c r="A417" s="14" t="s">
        <v>3</v>
      </c>
      <c r="B417" s="14"/>
      <c r="C417" s="41">
        <v>0</v>
      </c>
      <c r="D417" s="11"/>
      <c r="E417" s="11">
        <v>0</v>
      </c>
      <c r="F417" s="11"/>
      <c r="G417" s="11">
        <v>0</v>
      </c>
      <c r="H417" s="11"/>
      <c r="I417" s="11">
        <v>0</v>
      </c>
      <c r="J417" s="11"/>
      <c r="K417" s="11">
        <v>0</v>
      </c>
      <c r="L417" s="11"/>
      <c r="M417" s="41">
        <v>0</v>
      </c>
      <c r="N417" s="11"/>
      <c r="O417" s="11">
        <v>0</v>
      </c>
      <c r="P417" s="11"/>
      <c r="Q417" s="11">
        <v>0</v>
      </c>
      <c r="R417" s="11"/>
      <c r="S417" s="11">
        <v>0</v>
      </c>
      <c r="T417" s="11"/>
      <c r="U417" s="11">
        <v>0</v>
      </c>
      <c r="V417" s="11"/>
      <c r="W417" s="41">
        <v>0</v>
      </c>
      <c r="X417" s="11"/>
      <c r="Y417" s="11"/>
      <c r="Z417" s="19"/>
      <c r="AA417" s="11">
        <f t="shared" si="38"/>
        <v>0</v>
      </c>
    </row>
    <row r="418" spans="1:27" x14ac:dyDescent="0.25">
      <c r="A418" s="14" t="s">
        <v>4</v>
      </c>
      <c r="B418" s="14"/>
      <c r="C418" s="41">
        <v>0</v>
      </c>
      <c r="D418" s="11"/>
      <c r="E418" s="11">
        <v>0</v>
      </c>
      <c r="F418" s="11"/>
      <c r="G418" s="11">
        <v>0</v>
      </c>
      <c r="H418" s="11"/>
      <c r="I418" s="11">
        <v>0</v>
      </c>
      <c r="J418" s="11"/>
      <c r="K418" s="11">
        <v>0</v>
      </c>
      <c r="L418" s="11"/>
      <c r="M418" s="41">
        <v>0</v>
      </c>
      <c r="N418" s="11"/>
      <c r="O418" s="11">
        <v>0</v>
      </c>
      <c r="P418" s="11"/>
      <c r="Q418" s="11">
        <v>0</v>
      </c>
      <c r="R418" s="11"/>
      <c r="S418" s="11">
        <v>0</v>
      </c>
      <c r="T418" s="11"/>
      <c r="U418" s="11">
        <v>0</v>
      </c>
      <c r="V418" s="11"/>
      <c r="W418" s="41">
        <v>0</v>
      </c>
      <c r="X418" s="11"/>
      <c r="Y418" s="11"/>
      <c r="Z418" s="19"/>
      <c r="AA418" s="11">
        <f t="shared" si="38"/>
        <v>0</v>
      </c>
    </row>
    <row r="419" spans="1:27" x14ac:dyDescent="0.25">
      <c r="A419" s="14" t="s">
        <v>5</v>
      </c>
      <c r="B419" s="14"/>
      <c r="C419" s="41">
        <v>0</v>
      </c>
      <c r="D419" s="11"/>
      <c r="E419" s="11">
        <v>0</v>
      </c>
      <c r="F419" s="11"/>
      <c r="G419" s="11">
        <v>0</v>
      </c>
      <c r="H419" s="11"/>
      <c r="I419" s="11">
        <v>0</v>
      </c>
      <c r="J419" s="11"/>
      <c r="K419" s="11">
        <v>0</v>
      </c>
      <c r="L419" s="11"/>
      <c r="M419" s="41">
        <v>0</v>
      </c>
      <c r="N419" s="11"/>
      <c r="O419" s="11">
        <v>0</v>
      </c>
      <c r="P419" s="11"/>
      <c r="Q419" s="11">
        <v>0</v>
      </c>
      <c r="R419" s="11"/>
      <c r="S419" s="11">
        <v>0</v>
      </c>
      <c r="T419" s="11"/>
      <c r="U419" s="11">
        <v>0</v>
      </c>
      <c r="V419" s="11"/>
      <c r="W419" s="41">
        <v>0</v>
      </c>
      <c r="X419" s="11"/>
      <c r="Y419" s="11"/>
      <c r="Z419" s="19"/>
      <c r="AA419" s="11">
        <f t="shared" si="38"/>
        <v>0</v>
      </c>
    </row>
    <row r="420" spans="1:27" x14ac:dyDescent="0.25">
      <c r="A420" s="14" t="s">
        <v>10</v>
      </c>
      <c r="B420" s="14"/>
      <c r="C420" s="41">
        <v>0</v>
      </c>
      <c r="D420" s="11"/>
      <c r="E420" s="11">
        <v>0</v>
      </c>
      <c r="F420" s="11"/>
      <c r="G420" s="11">
        <v>0</v>
      </c>
      <c r="H420" s="11"/>
      <c r="I420" s="11">
        <v>0</v>
      </c>
      <c r="J420" s="11"/>
      <c r="K420" s="11">
        <v>0</v>
      </c>
      <c r="L420" s="11"/>
      <c r="M420" s="41">
        <v>0</v>
      </c>
      <c r="N420" s="11"/>
      <c r="O420" s="11">
        <v>0</v>
      </c>
      <c r="P420" s="11"/>
      <c r="Q420" s="11">
        <v>0</v>
      </c>
      <c r="R420" s="11"/>
      <c r="S420" s="11">
        <v>0</v>
      </c>
      <c r="T420" s="11"/>
      <c r="U420" s="11">
        <v>0</v>
      </c>
      <c r="V420" s="11"/>
      <c r="W420" s="41">
        <v>0</v>
      </c>
      <c r="X420" s="11"/>
      <c r="Y420" s="11"/>
      <c r="Z420" s="19"/>
      <c r="AA420" s="11">
        <f t="shared" si="38"/>
        <v>0</v>
      </c>
    </row>
    <row r="421" spans="1:27" x14ac:dyDescent="0.25">
      <c r="A421" s="15" t="s">
        <v>7</v>
      </c>
      <c r="B421" s="14"/>
      <c r="C421" s="41">
        <v>0</v>
      </c>
      <c r="D421" s="11"/>
      <c r="E421" s="11">
        <v>0</v>
      </c>
      <c r="F421" s="11"/>
      <c r="G421" s="11">
        <v>0</v>
      </c>
      <c r="H421" s="11"/>
      <c r="I421" s="11">
        <v>0</v>
      </c>
      <c r="J421" s="11"/>
      <c r="K421" s="11">
        <v>0</v>
      </c>
      <c r="L421" s="11"/>
      <c r="M421" s="41">
        <v>0</v>
      </c>
      <c r="N421" s="11"/>
      <c r="O421" s="11">
        <v>0</v>
      </c>
      <c r="P421" s="11"/>
      <c r="Q421" s="11">
        <v>0</v>
      </c>
      <c r="R421" s="11"/>
      <c r="S421" s="11">
        <v>0</v>
      </c>
      <c r="T421" s="11"/>
      <c r="U421" s="11">
        <v>0</v>
      </c>
      <c r="V421" s="11"/>
      <c r="W421" s="41">
        <v>0</v>
      </c>
      <c r="X421" s="11"/>
      <c r="Y421" s="11"/>
      <c r="Z421" s="19"/>
      <c r="AA421" s="11">
        <f t="shared" si="38"/>
        <v>0</v>
      </c>
    </row>
    <row r="422" spans="1:27" x14ac:dyDescent="0.25">
      <c r="A422" s="15"/>
      <c r="B422" s="14"/>
      <c r="C422" s="41"/>
      <c r="D422" s="11"/>
      <c r="E422" s="11"/>
      <c r="F422" s="11"/>
      <c r="G422" s="11"/>
      <c r="H422" s="11"/>
      <c r="I422" s="11"/>
      <c r="J422" s="11"/>
      <c r="K422" s="11"/>
      <c r="L422" s="11"/>
      <c r="M422" s="41"/>
      <c r="N422" s="11"/>
      <c r="O422" s="11"/>
      <c r="P422" s="11"/>
      <c r="Q422" s="11"/>
      <c r="R422" s="11"/>
      <c r="S422" s="11"/>
      <c r="T422" s="11"/>
      <c r="U422" s="11"/>
      <c r="V422" s="11"/>
      <c r="W422" s="11"/>
      <c r="X422" s="11"/>
      <c r="Y422" s="11"/>
      <c r="Z422" s="19"/>
      <c r="AA422" s="11"/>
    </row>
    <row r="423" spans="1:27" x14ac:dyDescent="0.25">
      <c r="A423" s="15"/>
      <c r="B423" s="14"/>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9"/>
      <c r="AA423" s="11"/>
    </row>
    <row r="424" spans="1:27" x14ac:dyDescent="0.25">
      <c r="A424" s="15"/>
      <c r="B424" s="14"/>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9"/>
      <c r="AA424" s="11"/>
    </row>
    <row r="425" spans="1:27" x14ac:dyDescent="0.25">
      <c r="A425" s="10" t="s">
        <v>15</v>
      </c>
      <c r="B425" s="14"/>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9"/>
      <c r="AA425" s="11"/>
    </row>
    <row r="426" spans="1:27" x14ac:dyDescent="0.25">
      <c r="A426" s="37" t="s">
        <v>1</v>
      </c>
      <c r="B426" s="15"/>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9"/>
      <c r="AA426" s="11"/>
    </row>
    <row r="427" spans="1:27" x14ac:dyDescent="0.25">
      <c r="A427" s="14" t="s">
        <v>2</v>
      </c>
      <c r="B427" s="15"/>
      <c r="C427" s="43">
        <f>C250+C228+C206+C184+C162+C140+C118+C96+C74+C52+C30+C8+C272+C294+C316+C338+C360+C382+C404</f>
        <v>338450263.45999998</v>
      </c>
      <c r="D427" s="11"/>
      <c r="E427" s="43">
        <f>E250+E228+E206+E184+E162+E140+E118+E96+E74+E52+E30+E8+E272+E294+E316+E338+E360+E382+E404</f>
        <v>393007298.19999999</v>
      </c>
      <c r="F427" s="11"/>
      <c r="G427" s="43">
        <f>G250+G228+G206+G184+G162+G140+G118+G96+G74+G52+G30+G8+G272+G294+G316+G338+G360+G382+G404</f>
        <v>726259711.79999995</v>
      </c>
      <c r="H427" s="11"/>
      <c r="I427" s="43">
        <f>I250+I228+I206+I184+I162+I140+I118+I96+I74+I52+I30+I8+I272+I294+I316+I338+I360+I382+I404</f>
        <v>829002595.43999994</v>
      </c>
      <c r="J427" s="11"/>
      <c r="K427" s="43">
        <f>K250+K228+K206+K184+K162+K140+K118+K96+K74+K52+K30+K8+K272+K294+K316+K338+K360+K382+K404</f>
        <v>934130151.55000019</v>
      </c>
      <c r="L427" s="11"/>
      <c r="M427" s="43">
        <f>M250+M228+M206+M184+M162+M140+M118+M96+M74+M52+M30+M8+M272+M294+M316+M338+M360+M382+M404</f>
        <v>925570368.38999999</v>
      </c>
      <c r="N427" s="11"/>
      <c r="O427" s="43">
        <f>O250+O228+O206+O184+O162+O140+O118+O96+O74+O52+O30+O8+O272+O294+O316+O338+O360+O382+O404</f>
        <v>858152502.70000005</v>
      </c>
      <c r="P427" s="43"/>
      <c r="Q427" s="43">
        <f>Q250+Q228+Q206+Q184+Q162+Q140+Q118+Q96+Q74+Q52+Q30+Q8+Q272+Q294+Q316+Q338+Q360+Q382+Q404</f>
        <v>661740812.31000006</v>
      </c>
      <c r="R427" s="43"/>
      <c r="S427" s="43">
        <f>S250+S228+S206+S184+S162+S140+S118+S96+S74+S52+S30+S8+S272+S294+S316+S338+S360+S382+S404</f>
        <v>800718331.69000006</v>
      </c>
      <c r="T427" s="43"/>
      <c r="U427" s="43">
        <f t="shared" ref="U427:U432" si="39">U250+U228+U206+U184+U162+U140+U118+U96+U74+U52+U30+U8+U272+U294+U316+U338+U360+U382+U404</f>
        <v>646061065.35000002</v>
      </c>
      <c r="V427" s="11"/>
      <c r="W427" s="43">
        <f>W250+W228+W206+W184+W162+W140+W118+W96+W74+W52+W30+W8+W272+W294+W316+W338+W360+W382+W404</f>
        <v>591912626.60000002</v>
      </c>
      <c r="X427" s="11"/>
      <c r="Y427" s="43">
        <f>Y250+Y228+Y206+Y184+Y162+Y140+Y118+Y96+Y74+Y52+Y30+Y8+Y272+Y294+Y316+Y338+Y360+Y382+Y404</f>
        <v>0</v>
      </c>
      <c r="Z427" s="13"/>
      <c r="AA427" s="11">
        <f>SUM(C427:Z427)</f>
        <v>7705005727.4900017</v>
      </c>
    </row>
    <row r="428" spans="1:27" x14ac:dyDescent="0.25">
      <c r="A428" s="14" t="s">
        <v>3</v>
      </c>
      <c r="B428" s="15"/>
      <c r="C428" s="43">
        <f t="shared" ref="C428:C432" si="40">C251+C229+C207+C185+C163+C141+C119+C97+C75+C53+C31+C9+C273+C295+C317+C339+C361+C383+C405</f>
        <v>39406353.299999997</v>
      </c>
      <c r="D428" s="11"/>
      <c r="E428" s="43">
        <f t="shared" ref="E428" si="41">E251+E229+E207+E185+E163+E141+E119+E97+E75+E53+E31+E9+E273+E295+E317+E339+E361+E383+E405</f>
        <v>30614565.030000001</v>
      </c>
      <c r="F428" s="11"/>
      <c r="G428" s="43">
        <f t="shared" ref="G428" si="42">G251+G229+G207+G185+G163+G141+G119+G97+G75+G53+G31+G9+G273+G295+G317+G339+G361+G383+G405</f>
        <v>66109573.75</v>
      </c>
      <c r="H428" s="11"/>
      <c r="I428" s="43">
        <f t="shared" ref="I428" si="43">I251+I229+I207+I185+I163+I141+I119+I97+I75+I53+I31+I9+I273+I295+I317+I339+I361+I383+I405</f>
        <v>73631197.209999993</v>
      </c>
      <c r="J428" s="11"/>
      <c r="K428" s="43">
        <f t="shared" ref="K428" si="44">K251+K229+K207+K185+K163+K141+K119+K97+K75+K53+K31+K9+K273+K295+K317+K339+K361+K383+K405</f>
        <v>49147979.210000001</v>
      </c>
      <c r="L428" s="11"/>
      <c r="M428" s="43">
        <f t="shared" ref="M428" si="45">M251+M229+M207+M185+M163+M141+M119+M97+M75+M53+M31+M9+M273+M295+M317+M339+M361+M383+M405</f>
        <v>98097732.350000009</v>
      </c>
      <c r="N428" s="11"/>
      <c r="O428" s="43">
        <f t="shared" ref="O428:Q444" si="46">O251+O229+O207+O185+O163+O141+O119+O97+O75+O53+O31+O9+O273+O295+O317+O339+O361+O383+O405</f>
        <v>97681398.999999985</v>
      </c>
      <c r="P428" s="43"/>
      <c r="Q428" s="43">
        <f t="shared" si="46"/>
        <v>50425678.140000008</v>
      </c>
      <c r="R428" s="43"/>
      <c r="S428" s="43">
        <f t="shared" ref="S428" si="47">S251+S229+S207+S185+S163+S141+S119+S97+S75+S53+S31+S9+S273+S295+S317+S339+S361+S383+S405</f>
        <v>63715603.449999996</v>
      </c>
      <c r="T428" s="43"/>
      <c r="U428" s="43">
        <f t="shared" si="39"/>
        <v>59050707.810000002</v>
      </c>
      <c r="V428" s="11"/>
      <c r="W428" s="43">
        <f t="shared" ref="W428" si="48">W251+W229+W207+W185+W163+W141+W119+W97+W75+W53+W31+W9+W273+W295+W317+W339+W361+W383+W405</f>
        <v>61680935.590000011</v>
      </c>
      <c r="X428" s="11"/>
      <c r="Y428" s="43">
        <f t="shared" ref="Y428" si="49">Y251+Y229+Y207+Y185+Y163+Y141+Y119+Y97+Y75+Y53+Y31+Y9+Y273+Y295+Y317+Y339+Y361+Y383+Y405</f>
        <v>0</v>
      </c>
      <c r="Z428" s="13"/>
      <c r="AA428" s="11">
        <f>SUM(C428:Z428)</f>
        <v>689561724.84000003</v>
      </c>
    </row>
    <row r="429" spans="1:27" x14ac:dyDescent="0.25">
      <c r="A429" s="14" t="s">
        <v>4</v>
      </c>
      <c r="B429" s="15"/>
      <c r="C429" s="43">
        <f t="shared" si="40"/>
        <v>7316568.2199999997</v>
      </c>
      <c r="D429" s="11"/>
      <c r="E429" s="43">
        <f t="shared" ref="E429" si="50">E252+E230+E208+E186+E164+E142+E120+E98+E76+E54+E32+E10+E274+E296+E318+E340+E362+E384+E406</f>
        <v>8588258.4800000004</v>
      </c>
      <c r="F429" s="11"/>
      <c r="G429" s="43">
        <f t="shared" ref="G429" si="51">G252+G230+G208+G186+G164+G142+G120+G98+G76+G54+G32+G10+G274+G296+G318+G340+G362+G384+G406</f>
        <v>29476489.619999994</v>
      </c>
      <c r="H429" s="11"/>
      <c r="I429" s="43">
        <f t="shared" ref="I429" si="52">I252+I230+I208+I186+I164+I142+I120+I98+I76+I54+I32+I10+I274+I296+I318+I340+I362+I384+I406</f>
        <v>25481141.830000002</v>
      </c>
      <c r="J429" s="11"/>
      <c r="K429" s="43">
        <f t="shared" ref="K429" si="53">K252+K230+K208+K186+K164+K142+K120+K98+K76+K54+K32+K10+K274+K296+K318+K340+K362+K384+K406</f>
        <v>36263944.840000004</v>
      </c>
      <c r="L429" s="11"/>
      <c r="M429" s="43">
        <f t="shared" ref="M429" si="54">M252+M230+M208+M186+M164+M142+M120+M98+M76+M54+M32+M10+M274+M296+M318+M340+M362+M384+M406</f>
        <v>25591286.089999996</v>
      </c>
      <c r="N429" s="11"/>
      <c r="O429" s="43">
        <f t="shared" si="46"/>
        <v>27757362.909999996</v>
      </c>
      <c r="P429" s="43"/>
      <c r="Q429" s="43">
        <f t="shared" si="46"/>
        <v>20173051.309999999</v>
      </c>
      <c r="R429" s="43"/>
      <c r="S429" s="43">
        <f t="shared" ref="S429" si="55">S252+S230+S208+S186+S164+S142+S120+S98+S76+S54+S32+S10+S274+S296+S318+S340+S362+S384+S406</f>
        <v>18134033.59</v>
      </c>
      <c r="T429" s="43"/>
      <c r="U429" s="43">
        <f t="shared" si="39"/>
        <v>16638197.969999999</v>
      </c>
      <c r="V429" s="11"/>
      <c r="W429" s="43">
        <f t="shared" ref="W429" si="56">W252+W230+W208+W186+W164+W142+W120+W98+W76+W54+W32+W10+W274+W296+W318+W340+W362+W384+W406</f>
        <v>17468082.420000002</v>
      </c>
      <c r="X429" s="11"/>
      <c r="Y429" s="43">
        <f t="shared" ref="Y429" si="57">Y252+Y230+Y208+Y186+Y164+Y142+Y120+Y98+Y76+Y54+Y32+Y10+Y274+Y296+Y318+Y340+Y362+Y384+Y406</f>
        <v>0</v>
      </c>
      <c r="Z429" s="13"/>
      <c r="AA429" s="11">
        <f>SUM(C429:Z429)</f>
        <v>232888417.27999997</v>
      </c>
    </row>
    <row r="430" spans="1:27" x14ac:dyDescent="0.25">
      <c r="A430" s="14" t="s">
        <v>5</v>
      </c>
      <c r="B430" s="14"/>
      <c r="C430" s="43">
        <f t="shared" si="40"/>
        <v>32089785.079999987</v>
      </c>
      <c r="D430" s="11"/>
      <c r="E430" s="43">
        <f t="shared" ref="E430" si="58">E253+E231+E209+E187+E165+E143+E121+E99+E77+E55+E33+E11+E275+E297+E319+E341+E363+E385+E407</f>
        <v>22026306.550000001</v>
      </c>
      <c r="F430" s="11"/>
      <c r="G430" s="43">
        <f t="shared" ref="G430" si="59">G253+G231+G209+G187+G165+G143+G121+G99+G77+G55+G33+G11+G275+G297+G319+G341+G363+G385+G407</f>
        <v>36633084.129999995</v>
      </c>
      <c r="H430" s="11"/>
      <c r="I430" s="43">
        <f t="shared" ref="I430" si="60">I253+I231+I209+I187+I165+I143+I121+I99+I77+I55+I33+I11+I275+I297+I319+I341+I363+I385+I407</f>
        <v>48150055.38000001</v>
      </c>
      <c r="J430" s="11"/>
      <c r="K430" s="43">
        <f t="shared" ref="K430" si="61">K253+K231+K209+K187+K165+K143+K121+K99+K77+K55+K33+K11+K275+K297+K319+K341+K363+K385+K407</f>
        <v>12884034.370000001</v>
      </c>
      <c r="L430" s="11"/>
      <c r="M430" s="43">
        <f t="shared" ref="M430" si="62">M253+M231+M209+M187+M165+M143+M121+M99+M77+M55+M33+M11+M275+M297+M319+M341+M363+M385+M407</f>
        <v>72506446.260000005</v>
      </c>
      <c r="N430" s="11"/>
      <c r="O430" s="43">
        <f t="shared" si="46"/>
        <v>69924036.090000004</v>
      </c>
      <c r="P430" s="43"/>
      <c r="Q430" s="43">
        <f t="shared" si="46"/>
        <v>30252626.830000002</v>
      </c>
      <c r="R430" s="43"/>
      <c r="S430" s="43">
        <f t="shared" ref="S430" si="63">S253+S231+S209+S187+S165+S143+S121+S99+S77+S55+S33+S11+S275+S297+S319+S341+S363+S385+S407</f>
        <v>45581569.859999999</v>
      </c>
      <c r="T430" s="43"/>
      <c r="U430" s="43">
        <f t="shared" si="39"/>
        <v>42412509.839999996</v>
      </c>
      <c r="V430" s="11"/>
      <c r="W430" s="43">
        <f t="shared" ref="W430" si="64">W253+W231+W209+W187+W165+W143+W121+W99+W77+W55+W33+W11+W275+W297+W319+W341+W363+W385+W407</f>
        <v>44212853.170000002</v>
      </c>
      <c r="X430" s="11"/>
      <c r="Y430" s="43">
        <f t="shared" ref="Y430" si="65">Y253+Y231+Y209+Y187+Y165+Y143+Y121+Y99+Y77+Y55+Y33+Y11+Y275+Y297+Y319+Y341+Y363+Y385+Y407</f>
        <v>0</v>
      </c>
      <c r="Z430" s="12"/>
      <c r="AA430" s="11">
        <f>SUM(C430:Z430)</f>
        <v>456673307.56</v>
      </c>
    </row>
    <row r="431" spans="1:27" x14ac:dyDescent="0.25">
      <c r="A431" s="14" t="s">
        <v>6</v>
      </c>
      <c r="B431" s="10"/>
      <c r="C431" s="43">
        <f t="shared" si="40"/>
        <v>10910526.969999999</v>
      </c>
      <c r="D431" s="11"/>
      <c r="E431" s="43">
        <f t="shared" ref="E431" si="66">E254+E232+E210+E188+E166+E144+E122+E100+E78+E56+E34+E12+E276+E298+E320+E342+E364+E386+E408</f>
        <v>7488944.2400000002</v>
      </c>
      <c r="F431" s="11"/>
      <c r="G431" s="43">
        <f t="shared" ref="G431" si="67">G254+G232+G210+G188+G166+G144+G122+G100+G78+G56+G34+G12+G276+G298+G320+G342+G364+G386+G408</f>
        <v>12455248.600000001</v>
      </c>
      <c r="H431" s="11"/>
      <c r="I431" s="43">
        <f t="shared" ref="I431" si="68">I254+I232+I210+I188+I166+I144+I122+I100+I78+I56+I34+I12+I276+I298+I320+I342+I364+I386+I408</f>
        <v>16371018.819999998</v>
      </c>
      <c r="J431" s="11"/>
      <c r="K431" s="43">
        <f t="shared" ref="K431" si="69">K254+K232+K210+K188+K166+K144+K122+K100+K78+K56+K34+K12+K276+K298+K320+K342+K364+K386+K408</f>
        <v>4380571.7100000028</v>
      </c>
      <c r="L431" s="11"/>
      <c r="M431" s="43">
        <f t="shared" ref="M431" si="70">M254+M232+M210+M188+M166+M144+M122+M100+M78+M56+M34+M12+M276+M298+M320+M342+M364+M386+M408</f>
        <v>24652191.740000002</v>
      </c>
      <c r="N431" s="11"/>
      <c r="O431" s="43">
        <f t="shared" si="46"/>
        <v>23774172.279999997</v>
      </c>
      <c r="P431" s="43"/>
      <c r="Q431" s="43">
        <f t="shared" si="46"/>
        <v>10285893.129999999</v>
      </c>
      <c r="R431" s="43"/>
      <c r="S431" s="43">
        <f t="shared" ref="S431" si="71">S254+S232+S210+S188+S166+S144+S122+S100+S78+S56+S34+S12+S276+S298+S320+S342+S364+S386+S408</f>
        <v>15497733.770000005</v>
      </c>
      <c r="T431" s="43"/>
      <c r="U431" s="43">
        <f t="shared" si="39"/>
        <v>14420253.359999998</v>
      </c>
      <c r="V431" s="11"/>
      <c r="W431" s="43">
        <f t="shared" ref="W431" si="72">W254+W232+W210+W188+W166+W144+W122+W100+W78+W56+W34+W12+W276+W298+W320+W342+W364+W386+W408</f>
        <v>15032370.060000002</v>
      </c>
      <c r="X431" s="11"/>
      <c r="Y431" s="43">
        <f t="shared" ref="Y431" si="73">Y254+Y232+Y210+Y188+Y166+Y144+Y122+Y100+Y78+Y56+Y34+Y12+Y276+Y298+Y320+Y342+Y364+Y386+Y408</f>
        <v>0</v>
      </c>
      <c r="Z431" s="13"/>
      <c r="AA431" s="11">
        <f>SUM(C431:Z431)</f>
        <v>155268924.68000001</v>
      </c>
    </row>
    <row r="432" spans="1:27" x14ac:dyDescent="0.25">
      <c r="A432" s="15" t="s">
        <v>7</v>
      </c>
      <c r="B432" s="14"/>
      <c r="C432" s="43">
        <f t="shared" si="40"/>
        <v>641795.71000000008</v>
      </c>
      <c r="D432" s="11"/>
      <c r="E432" s="43">
        <f t="shared" ref="E432" si="74">E255+E233+E211+E189+E167+E145+E123+E101+E79+E57+E35+E13+E277+E299+E321+E343+E365+E387+E409</f>
        <v>440526.14000000007</v>
      </c>
      <c r="F432" s="11"/>
      <c r="G432" s="43">
        <f t="shared" ref="G432" si="75">G255+G233+G211+G189+G167+G145+G123+G101+G79+G57+G35+G13+G277+G299+G321+G343+G365+G387+G409</f>
        <v>732661.68999999983</v>
      </c>
      <c r="H432" s="11"/>
      <c r="I432" s="43">
        <f t="shared" ref="I432" si="76">I255+I233+I211+I189+I167+I145+I123+I101+I79+I57+I35+I13+I277+I299+I321+I343+I365+I387+I409</f>
        <v>963001.11</v>
      </c>
      <c r="J432" s="11"/>
      <c r="K432" s="43">
        <f t="shared" ref="K432" si="77">K255+K233+K211+K189+K167+K145+K123+K101+K79+K57+K35+K13+K277+K299+K321+K343+K365+K387+K409</f>
        <v>257680.7</v>
      </c>
      <c r="L432" s="11"/>
      <c r="M432" s="43">
        <f t="shared" ref="M432" si="78">M255+M233+M211+M189+M167+M145+M123+M101+M79+M57+M35+M13+M277+M299+M321+M343+M365+M387+M409</f>
        <v>1450128.95</v>
      </c>
      <c r="N432" s="11"/>
      <c r="O432" s="43">
        <f t="shared" si="46"/>
        <v>1398480.74</v>
      </c>
      <c r="P432" s="43"/>
      <c r="Q432" s="43">
        <f t="shared" si="46"/>
        <v>605052.56000000006</v>
      </c>
      <c r="R432" s="43"/>
      <c r="S432" s="43">
        <f t="shared" ref="S432" si="79">S255+S233+S211+S189+S167+S145+S123+S101+S79+S57+S35+S13+S277+S299+S321+S343+S365+S387+S409</f>
        <v>911631.4</v>
      </c>
      <c r="T432" s="43"/>
      <c r="U432" s="43">
        <f t="shared" si="39"/>
        <v>848250.22</v>
      </c>
      <c r="V432" s="11"/>
      <c r="W432" s="43">
        <f t="shared" ref="W432" si="80">W255+W233+W211+W189+W167+W145+W123+W101+W79+W57+W35+W13+W277+W299+W321+W343+W365+W387+W409</f>
        <v>884257.05999999994</v>
      </c>
      <c r="X432" s="11"/>
      <c r="Y432" s="43">
        <f t="shared" ref="Y432" si="81">Y255+Y233+Y211+Y189+Y167+Y145+Y123+Y101+Y79+Y57+Y35+Y13+Y277+Y299+Y321+Y343+Y365+Y387+Y409</f>
        <v>0</v>
      </c>
      <c r="Z432" s="12"/>
      <c r="AA432" s="11">
        <f t="shared" ref="AA432" si="82">SUM(C432:Z432)</f>
        <v>9133466.2799999993</v>
      </c>
    </row>
    <row r="433" spans="1:27" x14ac:dyDescent="0.25">
      <c r="A433" s="37" t="s">
        <v>8</v>
      </c>
      <c r="B433" s="15"/>
      <c r="C433" s="43"/>
      <c r="D433" s="7"/>
      <c r="E433" s="43"/>
      <c r="F433" s="7"/>
      <c r="G433" s="43"/>
      <c r="H433" s="7"/>
      <c r="I433" s="43"/>
      <c r="J433" s="7"/>
      <c r="K433" s="43"/>
      <c r="L433" s="7"/>
      <c r="M433" s="43"/>
      <c r="N433" s="7"/>
      <c r="O433" s="43"/>
      <c r="P433" s="43"/>
      <c r="Q433" s="43"/>
      <c r="R433" s="43"/>
      <c r="S433" s="43"/>
      <c r="T433" s="43"/>
      <c r="U433" s="43"/>
      <c r="V433" s="11"/>
      <c r="W433" s="43"/>
      <c r="X433" s="11"/>
      <c r="Y433" s="43"/>
      <c r="Z433" s="21"/>
      <c r="AA433" s="7"/>
    </row>
    <row r="434" spans="1:27" x14ac:dyDescent="0.25">
      <c r="A434" s="14" t="s">
        <v>2</v>
      </c>
      <c r="B434" s="15"/>
      <c r="C434" s="43">
        <f>C257+C235+C213+C191+C169+C147+C125+C103+C81+C59+C37+C15+C279+C301+C323+C345+C367+C389+C411</f>
        <v>22360797.459999997</v>
      </c>
      <c r="D434" s="7"/>
      <c r="E434" s="43">
        <f>E257+E235+E213+E191+E169+E147+E125+E103+E81+E59+E37+E15+E279+E301+E323+E345+E367+E389+E411</f>
        <v>25834402.459999997</v>
      </c>
      <c r="F434" s="7"/>
      <c r="G434" s="43">
        <f>G257+G235+G213+G191+G169+G147+G125+G103+G81+G59+G37+G15+G279+G301+G323+G345+G367+G389+G411</f>
        <v>53398164.20000001</v>
      </c>
      <c r="H434" s="7"/>
      <c r="I434" s="43">
        <f>I257+I235+I213+I191+I169+I147+I125+I103+I81+I59+I37+I15+I279+I301+I323+I345+I367+I389+I411</f>
        <v>55838347.519999996</v>
      </c>
      <c r="J434" s="7"/>
      <c r="K434" s="43">
        <f>K257+K235+K213+K191+K169+K147+K125+K103+K81+K59+K37+K15+K279+K301+K323+K345+K367+K389+K411</f>
        <v>57375312.420000002</v>
      </c>
      <c r="L434" s="7"/>
      <c r="M434" s="43">
        <f>M257+M235+M213+M191+M169+M147+M125+M103+M81+M59+M37+M15+M279+M301+M323+M345+M367+M389+M411</f>
        <v>55197975.769999996</v>
      </c>
      <c r="N434" s="7"/>
      <c r="O434" s="43">
        <f t="shared" si="46"/>
        <v>49363864.370000005</v>
      </c>
      <c r="P434" s="43"/>
      <c r="Q434" s="43">
        <f t="shared" si="46"/>
        <v>34254616.870000005</v>
      </c>
      <c r="R434" s="43"/>
      <c r="S434" s="43">
        <f t="shared" ref="S434" si="83">S257+S235+S213+S191+S169+S147+S125+S103+S81+S59+S37+S15+S279+S301+S323+S345+S367+S389+S411</f>
        <v>41273127.350000001</v>
      </c>
      <c r="T434" s="43"/>
      <c r="U434" s="43">
        <f>U257+U235+U213+U191+U169+U147+U125+U103+U81+U59+U37+U15+U279+U301+U323+U345+U367+U389+U411</f>
        <v>37792744.43</v>
      </c>
      <c r="V434" s="11"/>
      <c r="W434" s="43">
        <f t="shared" ref="W434" si="84">W257+W235+W213+W191+W169+W147+W125+W103+W81+W59+W37+W15+W279+W301+W323+W345+W367+W389+W411</f>
        <v>34948306.170000002</v>
      </c>
      <c r="X434" s="11"/>
      <c r="Y434" s="43">
        <f t="shared" ref="Y434" si="85">Y257+Y235+Y213+Y191+Y169+Y147+Y125+Y103+Y81+Y59+Y37+Y15+Y279+Y301+Y323+Y345+Y367+Y389+Y411</f>
        <v>0</v>
      </c>
      <c r="Z434" s="22"/>
      <c r="AA434" s="11">
        <f>SUM(C434:Z434)</f>
        <v>467637659.02000004</v>
      </c>
    </row>
    <row r="435" spans="1:27" x14ac:dyDescent="0.25">
      <c r="A435" s="14" t="s">
        <v>5</v>
      </c>
      <c r="B435" s="14"/>
      <c r="C435" s="43">
        <f t="shared" ref="C435:C437" si="86">C258+C236+C214+C192+C170+C148+C126+C104+C82+C60+C38+C16+C280+C302+C324+C346+C368+C390+C412</f>
        <v>2962742.36</v>
      </c>
      <c r="D435" s="11"/>
      <c r="E435" s="43">
        <f t="shared" ref="E435" si="87">E258+E236+E214+E192+E170+E148+E126+E104+E82+E60+E38+E16+E280+E302+E324+E346+E368+E390+E412</f>
        <v>2742014.13</v>
      </c>
      <c r="F435" s="11"/>
      <c r="G435" s="43">
        <f t="shared" ref="G435" si="88">G258+G236+G214+G192+G170+G148+G126+G104+G82+G60+G38+G16+G280+G302+G324+G346+G368+G390+G412</f>
        <v>4573129.3100000005</v>
      </c>
      <c r="H435" s="11"/>
      <c r="I435" s="43">
        <f t="shared" ref="I435" si="89">I258+I236+I214+I192+I170+I148+I126+I104+I82+I60+I38+I16+I280+I302+I324+I346+I368+I390+I412</f>
        <v>5096627.87</v>
      </c>
      <c r="J435" s="11"/>
      <c r="K435" s="43">
        <f t="shared" ref="K435" si="90">K258+K236+K214+K192+K170+K148+K126+K104+K82+K60+K38+K16+K280+K302+K324+K346+K368+K390+K412</f>
        <v>2564879.5199999996</v>
      </c>
      <c r="L435" s="11"/>
      <c r="M435" s="43">
        <f t="shared" ref="M435" si="91">M258+M236+M214+M192+M170+M148+M126+M104+M82+M60+M38+M16+M280+M302+M324+M346+M368+M390+M412</f>
        <v>5342644.6100000003</v>
      </c>
      <c r="N435" s="11"/>
      <c r="O435" s="43">
        <f t="shared" si="46"/>
        <v>3917910.9199999995</v>
      </c>
      <c r="P435" s="43"/>
      <c r="Q435" s="43">
        <f t="shared" si="46"/>
        <v>2098790.89</v>
      </c>
      <c r="R435" s="43"/>
      <c r="S435" s="43">
        <f t="shared" ref="S435" si="92">S258+S236+S214+S192+S170+S148+S126+S104+S82+S60+S38+S16+S280+S302+S324+S346+S368+S390+S412</f>
        <v>3249418.3699999996</v>
      </c>
      <c r="T435" s="43"/>
      <c r="U435" s="43">
        <f>U258+U236+U214+U192+U170+U148+U126+U104+U82+U60+U38+U16+U280+U302+U324+U346+U368+U390+U412</f>
        <v>1447406.03</v>
      </c>
      <c r="V435" s="11"/>
      <c r="W435" s="43">
        <f t="shared" ref="W435" si="93">W258+W236+W214+W192+W170+W148+W126+W104+W82+W60+W38+W16+W280+W302+W324+W346+W368+W390+W412</f>
        <v>2593467.9800000004</v>
      </c>
      <c r="X435" s="11"/>
      <c r="Y435" s="43">
        <f t="shared" ref="Y435" si="94">Y258+Y236+Y214+Y192+Y170+Y148+Y126+Y104+Y82+Y60+Y38+Y16+Y280+Y302+Y324+Y346+Y368+Y390+Y412</f>
        <v>0</v>
      </c>
      <c r="Z435" s="21"/>
      <c r="AA435" s="11">
        <f>SUM(C435:Z435)</f>
        <v>36589031.989999995</v>
      </c>
    </row>
    <row r="436" spans="1:27" x14ac:dyDescent="0.25">
      <c r="A436" s="14" t="s">
        <v>10</v>
      </c>
      <c r="B436" s="14"/>
      <c r="C436" s="43">
        <f t="shared" si="86"/>
        <v>1007332.4400000001</v>
      </c>
      <c r="D436" s="11"/>
      <c r="E436" s="43">
        <f t="shared" ref="E436" si="95">E259+E237+E215+E193+E171+E149+E127+E105+E83+E61+E39+E17+E281+E303+E325+E347+E369+E391+E413</f>
        <v>932284.81999999983</v>
      </c>
      <c r="F436" s="11"/>
      <c r="G436" s="43">
        <f t="shared" ref="G436" si="96">G259+G237+G215+G193+G171+G149+G127+G105+G83+G61+G39+G17+G281+G303+G325+G347+G369+G391+G413</f>
        <v>1554863.96</v>
      </c>
      <c r="H436" s="11"/>
      <c r="I436" s="43">
        <f t="shared" ref="I436" si="97">I259+I237+I215+I193+I171+I149+I127+I105+I83+I61+I39+I17+I281+I303+I325+I347+I369+I391+I413</f>
        <v>1732853.48</v>
      </c>
      <c r="J436" s="11"/>
      <c r="K436" s="43">
        <f t="shared" ref="K436" si="98">K259+K237+K215+K193+K171+K149+K127+K105+K83+K61+K39+K17+K281+K303+K325+K347+K369+K391+K413</f>
        <v>872059.05999999994</v>
      </c>
      <c r="L436" s="11"/>
      <c r="M436" s="43">
        <f t="shared" ref="M436" si="99">M259+M237+M215+M193+M171+M149+M127+M105+M83+M61+M39+M17+M281+M303+M325+M347+M369+M391+M413</f>
        <v>1816499.1800000004</v>
      </c>
      <c r="N436" s="11"/>
      <c r="O436" s="43">
        <f t="shared" si="46"/>
        <v>1332089.7299999997</v>
      </c>
      <c r="P436" s="43"/>
      <c r="Q436" s="43">
        <f t="shared" si="46"/>
        <v>713588.92</v>
      </c>
      <c r="R436" s="43"/>
      <c r="S436" s="43">
        <f t="shared" ref="S436" si="100">S259+S237+S215+S193+S171+S149+S127+S105+S83+S61+S39+S17+S281+S303+S325+S347+S369+S391+S413</f>
        <v>1104802.26</v>
      </c>
      <c r="T436" s="43"/>
      <c r="U436" s="43">
        <f>U259+U237+U215+U193+U171+U149+U127+U105+U83+U61+U39+U17+U281+U303+U325+U347+U369+U391+U413</f>
        <v>492118.07</v>
      </c>
      <c r="V436" s="11"/>
      <c r="W436" s="43">
        <f t="shared" ref="W436" si="101">W259+W237+W215+W193+W171+W149+W127+W105+W83+W61+W39+W17+W281+W303+W325+W347+W369+W391+W413</f>
        <v>881779.1100000001</v>
      </c>
      <c r="X436" s="11"/>
      <c r="Y436" s="43">
        <f t="shared" ref="Y436" si="102">Y259+Y237+Y215+Y193+Y171+Y149+Y127+Y105+Y83+Y61+Y39+Y17+Y281+Y303+Y325+Y347+Y369+Y391+Y413</f>
        <v>0</v>
      </c>
      <c r="Z436" s="23"/>
      <c r="AA436" s="11">
        <f>SUM(C436:Z436)</f>
        <v>12440271.029999999</v>
      </c>
    </row>
    <row r="437" spans="1:27" x14ac:dyDescent="0.25">
      <c r="A437" s="15" t="s">
        <v>7</v>
      </c>
      <c r="B437" s="14"/>
      <c r="C437" s="43">
        <f t="shared" si="86"/>
        <v>59254.859999999993</v>
      </c>
      <c r="D437" s="11"/>
      <c r="E437" s="43">
        <f t="shared" ref="E437" si="103">E260+E238+E216+E194+E172+E150+E128+E106+E84+E62+E40+E18+E282+E304+E326+E348+E370+E392+E414</f>
        <v>54840.30000000001</v>
      </c>
      <c r="F437" s="11"/>
      <c r="G437" s="43">
        <f t="shared" ref="G437" si="104">G260+G238+G216+G194+G172+G150+G128+G106+G84+G62+G40+G18+G282+G304+G326+G348+G370+G392+G414</f>
        <v>91462.610000000015</v>
      </c>
      <c r="H437" s="11"/>
      <c r="I437" s="43">
        <f t="shared" ref="I437" si="105">I260+I238+I216+I194+I172+I150+I128+I106+I84+I62+I40+I18+I282+I304+I326+I348+I370+I392+I414</f>
        <v>101932.56999999999</v>
      </c>
      <c r="J437" s="11"/>
      <c r="K437" s="43">
        <f t="shared" ref="K437" si="106">K260+K238+K216+K194+K172+K150+K128+K106+K84+K62+K40+K18+K282+K304+K326+K348+K370+K392+K414</f>
        <v>51297.600000000006</v>
      </c>
      <c r="L437" s="11"/>
      <c r="M437" s="43">
        <f t="shared" ref="M437" si="107">M260+M238+M216+M194+M172+M150+M128+M106+M84+M62+M40+M18+M282+M304+M326+M348+M370+M392+M414</f>
        <v>106852.91</v>
      </c>
      <c r="N437" s="11"/>
      <c r="O437" s="43">
        <f t="shared" si="46"/>
        <v>78358.240000000005</v>
      </c>
      <c r="P437" s="43"/>
      <c r="Q437" s="43">
        <f t="shared" si="46"/>
        <v>41975.839999999989</v>
      </c>
      <c r="R437" s="43"/>
      <c r="S437" s="43">
        <f t="shared" ref="S437" si="108">S260+S238+S216+S194+S172+S150+S128+S106+S84+S62+S40+S18+S282+S304+S326+S348+S370+S392+S414</f>
        <v>64988.38</v>
      </c>
      <c r="T437" s="43"/>
      <c r="U437" s="43">
        <f>U260+U238+U216+U194+U172+U150+U128+U106+U84+U62+U40+U18+U282+U304+U326+U348+U370+U392+U414</f>
        <v>28948.160000000003</v>
      </c>
      <c r="V437" s="11"/>
      <c r="W437" s="43">
        <f t="shared" ref="W437" si="109">W260+W238+W216+W194+W172+W150+W128+W106+W84+W62+W40+W18+W282+W304+W326+W348+W370+W392+W414</f>
        <v>51869.350000000006</v>
      </c>
      <c r="X437" s="11"/>
      <c r="Y437" s="43">
        <f t="shared" ref="Y437" si="110">Y260+Y238+Y216+Y194+Y172+Y150+Y128+Y106+Y84+Y62+Y40+Y18+Y282+Y304+Y326+Y348+Y370+Y392+Y414</f>
        <v>0</v>
      </c>
      <c r="Z437" s="23"/>
      <c r="AA437" s="11">
        <f>SUM(C437:Z437)</f>
        <v>731780.82000000007</v>
      </c>
    </row>
    <row r="438" spans="1:27" x14ac:dyDescent="0.25">
      <c r="A438" s="37" t="s">
        <v>9</v>
      </c>
      <c r="C438" s="43"/>
      <c r="D438" s="11"/>
      <c r="E438" s="43"/>
      <c r="F438" s="11"/>
      <c r="G438" s="43"/>
      <c r="H438" s="11"/>
      <c r="I438" s="43"/>
      <c r="J438" s="11"/>
      <c r="K438" s="43"/>
      <c r="L438" s="11"/>
      <c r="M438" s="43"/>
      <c r="N438" s="11"/>
      <c r="O438" s="43"/>
      <c r="P438" s="43"/>
      <c r="Q438" s="43"/>
      <c r="R438" s="43"/>
      <c r="S438" s="43"/>
      <c r="T438" s="43"/>
      <c r="U438" s="43"/>
      <c r="V438" s="11"/>
      <c r="W438" s="43"/>
      <c r="X438" s="11"/>
      <c r="Y438" s="43"/>
      <c r="Z438" s="23"/>
      <c r="AA438" s="11"/>
    </row>
    <row r="439" spans="1:27" x14ac:dyDescent="0.25">
      <c r="A439" s="14" t="s">
        <v>2</v>
      </c>
      <c r="B439" s="10"/>
      <c r="C439" s="43">
        <f t="shared" ref="C439:C444" si="111">C262+C240+C218+C196+C174+C152+C130+C108+C86+C64+C42+C20+C284+C306+C328+C350+C372+C394+C416</f>
        <v>316089465.99999994</v>
      </c>
      <c r="D439" s="11"/>
      <c r="E439" s="43">
        <f t="shared" ref="E439" si="112">E262+E240+E218+E196+E174+E152+E130+E108+E86+E64+E42+E20+E284+E306+E328+E350+E372+E394+E416</f>
        <v>367172895.74000001</v>
      </c>
      <c r="F439" s="11"/>
      <c r="G439" s="43">
        <f t="shared" ref="G439" si="113">G262+G240+G218+G196+G174+G152+G130+G108+G86+G64+G42+G20+G284+G306+G328+G350+G372+G394+G416</f>
        <v>672861547.60000002</v>
      </c>
      <c r="H439" s="11"/>
      <c r="I439" s="43">
        <f t="shared" ref="I439" si="114">I262+I240+I218+I196+I174+I152+I130+I108+I86+I64+I42+I20+I284+I306+I328+I350+I372+I394+I416</f>
        <v>773164247.91999984</v>
      </c>
      <c r="J439" s="11"/>
      <c r="K439" s="43">
        <f t="shared" ref="K439" si="115">K262+K240+K218+K196+K174+K152+K130+K108+K86+K64+K42+K20+K284+K306+K328+K350+K372+K394+K416</f>
        <v>876754839.13</v>
      </c>
      <c r="L439" s="11"/>
      <c r="M439" s="43">
        <f t="shared" ref="M439" si="116">M262+M240+M218+M196+M174+M152+M130+M108+M86+M64+M42+M20+M284+M306+M328+M350+M372+M394+M416</f>
        <v>870372392.62</v>
      </c>
      <c r="N439" s="11"/>
      <c r="O439" s="43">
        <f>O262+O240+O218+O196+O174+O152+O130+O108+O86+O64+O42+O20+O284+O306+O328+O350+O372+O394+O416</f>
        <v>808788638.33000004</v>
      </c>
      <c r="P439" s="43"/>
      <c r="Q439" s="43">
        <f t="shared" ref="Q439" si="117">Q262+Q240+Q218+Q196+Q174+Q152+Q130+Q108+Q86+Q64+Q42+Q20+Q284+Q306+Q328+Q350+Q372+Q394+Q416</f>
        <v>627486195.44000006</v>
      </c>
      <c r="R439" s="43"/>
      <c r="S439" s="43">
        <f t="shared" ref="S439" si="118">S262+S240+S218+S196+S174+S152+S130+S108+S86+S64+S42+S20+S284+S306+S328+S350+S372+S394+S416</f>
        <v>759445204.33999991</v>
      </c>
      <c r="T439" s="43"/>
      <c r="U439" s="43">
        <f t="shared" ref="U439:U444" si="119">U262+U240+U218+U196+U174+U152+U130+U108+U86+U64+U42+U20+U284+U306+U328+U350+U372+U394+U416</f>
        <v>608268320.91999996</v>
      </c>
      <c r="V439" s="11"/>
      <c r="W439" s="43">
        <f t="shared" ref="W439" si="120">W262+W240+W218+W196+W174+W152+W130+W108+W86+W64+W42+W20+W284+W306+W328+W350+W372+W394+W416</f>
        <v>556964320.42999995</v>
      </c>
      <c r="X439" s="11"/>
      <c r="Y439" s="43">
        <f t="shared" ref="Y439" si="121">Y262+Y240+Y218+Y196+Y174+Y152+Y130+Y108+Y86+Y64+Y42+Y20+Y284+Y306+Y328+Y350+Y372+Y394+Y416</f>
        <v>0</v>
      </c>
      <c r="Z439" s="23"/>
      <c r="AA439" s="11">
        <f t="shared" ref="AA439:AA444" si="122">SUM(C439:Z439)</f>
        <v>7237368068.4700012</v>
      </c>
    </row>
    <row r="440" spans="1:27" x14ac:dyDescent="0.25">
      <c r="A440" s="14" t="s">
        <v>3</v>
      </c>
      <c r="B440" s="10"/>
      <c r="C440" s="43">
        <f t="shared" si="111"/>
        <v>36443610.940000005</v>
      </c>
      <c r="D440" s="11"/>
      <c r="E440" s="43">
        <f t="shared" ref="E440" si="123">E263+E241+E219+E197+E175+E153+E131+E109+E87+E65+E43+E21+E285+E307+E329+E351+E373+E395+E417</f>
        <v>27872550.899999999</v>
      </c>
      <c r="F440" s="11"/>
      <c r="G440" s="43">
        <f t="shared" ref="G440" si="124">G263+G241+G219+G197+G175+G153+G131+G109+G87+G65+G43+G21+G285+G307+G329+G351+G373+G395+G417</f>
        <v>61536444.439999998</v>
      </c>
      <c r="H440" s="11"/>
      <c r="I440" s="43">
        <f t="shared" ref="I440" si="125">I263+I241+I219+I197+I175+I153+I131+I109+I87+I65+I43+I21+I285+I307+I329+I351+I373+I395+I417</f>
        <v>68534569.340000004</v>
      </c>
      <c r="J440" s="11"/>
      <c r="K440" s="43">
        <f t="shared" ref="K440" si="126">K263+K241+K219+K197+K175+K153+K131+K109+K87+K65+K43+K21+K285+K307+K329+K351+K373+K395+K417</f>
        <v>46583099.689999998</v>
      </c>
      <c r="L440" s="11"/>
      <c r="M440" s="43">
        <f t="shared" ref="M440" si="127">M263+M241+M219+M197+M175+M153+M131+M109+M87+M65+M43+M21+M285+M307+M329+M351+M373+M395+M417</f>
        <v>92755087.739999965</v>
      </c>
      <c r="N440" s="11"/>
      <c r="O440" s="43">
        <f t="shared" si="46"/>
        <v>93763488.079999998</v>
      </c>
      <c r="P440" s="43"/>
      <c r="Q440" s="43">
        <f t="shared" si="46"/>
        <v>48326887.250000007</v>
      </c>
      <c r="R440" s="43"/>
      <c r="S440" s="43">
        <f t="shared" ref="S440" si="128">S263+S241+S219+S197+S175+S153+S131+S109+S87+S65+S43+S21+S285+S307+S329+S351+S373+S395+S417</f>
        <v>60466185.080000006</v>
      </c>
      <c r="T440" s="43"/>
      <c r="U440" s="43">
        <f t="shared" si="119"/>
        <v>57603301.779999986</v>
      </c>
      <c r="V440" s="11"/>
      <c r="W440" s="43">
        <f t="shared" ref="W440" si="129">W263+W241+W219+W197+W175+W153+W131+W109+W87+W65+W43+W21+W285+W307+W329+W351+W373+W395+W417</f>
        <v>59087467.609999992</v>
      </c>
      <c r="X440" s="11"/>
      <c r="Y440" s="43">
        <f t="shared" ref="Y440" si="130">Y263+Y241+Y219+Y197+Y175+Y153+Y131+Y109+Y87+Y65+Y43+Y21+Y285+Y307+Y329+Y351+Y373+Y395+Y417</f>
        <v>0</v>
      </c>
      <c r="Z440" s="23"/>
      <c r="AA440" s="11">
        <f t="shared" si="122"/>
        <v>652972692.8499999</v>
      </c>
    </row>
    <row r="441" spans="1:27" x14ac:dyDescent="0.25">
      <c r="A441" s="14" t="s">
        <v>4</v>
      </c>
      <c r="B441" s="10"/>
      <c r="C441" s="43">
        <f t="shared" si="111"/>
        <v>7316568.2199999997</v>
      </c>
      <c r="D441" s="11"/>
      <c r="E441" s="43">
        <f t="shared" ref="E441" si="131">E264+E242+E220+E198+E176+E154+E132+E110+E88+E66+E44+E22+E286+E308+E330+E352+E374+E396+E418</f>
        <v>8588258.4800000004</v>
      </c>
      <c r="F441" s="11"/>
      <c r="G441" s="43">
        <f t="shared" ref="G441" si="132">G264+G242+G220+G198+G176+G154+G132+G110+G88+G66+G44+G22+G286+G308+G330+G352+G374+G396+G418</f>
        <v>29476489.619999994</v>
      </c>
      <c r="H441" s="11"/>
      <c r="I441" s="43">
        <f t="shared" ref="I441" si="133">I264+I242+I220+I198+I176+I154+I132+I110+I88+I66+I44+I22+I286+I308+I330+I352+I374+I396+I418</f>
        <v>25481141.830000002</v>
      </c>
      <c r="J441" s="11"/>
      <c r="K441" s="43">
        <f t="shared" ref="K441" si="134">K264+K242+K220+K198+K176+K154+K132+K110+K88+K66+K44+K22+K286+K308+K330+K352+K374+K396+K418</f>
        <v>36263944.840000004</v>
      </c>
      <c r="L441" s="11"/>
      <c r="M441" s="43">
        <f t="shared" ref="M441" si="135">M264+M242+M220+M198+M176+M154+M132+M110+M88+M66+M44+M22+M286+M308+M330+M352+M374+M396+M418</f>
        <v>25591286.089999996</v>
      </c>
      <c r="N441" s="11"/>
      <c r="O441" s="43">
        <f t="shared" si="46"/>
        <v>27757362.909999996</v>
      </c>
      <c r="P441" s="43"/>
      <c r="Q441" s="43">
        <f t="shared" si="46"/>
        <v>20173051.309999999</v>
      </c>
      <c r="R441" s="43"/>
      <c r="S441" s="43">
        <f t="shared" ref="S441" si="136">S264+S242+S220+S198+S176+S154+S132+S110+S88+S66+S44+S22+S286+S308+S330+S352+S374+S396+S418</f>
        <v>18134033.59</v>
      </c>
      <c r="T441" s="43"/>
      <c r="U441" s="43">
        <f t="shared" si="119"/>
        <v>16638197.969999999</v>
      </c>
      <c r="V441" s="11"/>
      <c r="W441" s="43">
        <f t="shared" ref="W441" si="137">W264+W242+W220+W198+W176+W154+W132+W110+W88+W66+W44+W22+W286+W308+W330+W352+W374+W396+W418</f>
        <v>17468082.420000002</v>
      </c>
      <c r="X441" s="11"/>
      <c r="Y441" s="43">
        <f t="shared" ref="Y441" si="138">Y264+Y242+Y220+Y198+Y176+Y154+Y132+Y110+Y88+Y66+Y44+Y22+Y286+Y308+Y330+Y352+Y374+Y396+Y418</f>
        <v>0</v>
      </c>
      <c r="Z441" s="23"/>
      <c r="AA441" s="11">
        <f t="shared" si="122"/>
        <v>232888417.27999997</v>
      </c>
    </row>
    <row r="442" spans="1:27" x14ac:dyDescent="0.25">
      <c r="A442" s="14" t="s">
        <v>5</v>
      </c>
      <c r="B442" s="20"/>
      <c r="C442" s="43">
        <f t="shared" si="111"/>
        <v>29127042.720000006</v>
      </c>
      <c r="D442" s="18"/>
      <c r="E442" s="43">
        <f t="shared" ref="E442" si="139">E265+E243+E221+E199+E177+E155+E133+E111+E89+E67+E45+E23+E287+E309+E331+E353+E375+E397+E419</f>
        <v>19284292.420000006</v>
      </c>
      <c r="F442" s="18"/>
      <c r="G442" s="43">
        <f t="shared" ref="G442" si="140">G265+G243+G221+G199+G177+G155+G133+G111+G89+G67+G45+G23+G287+G309+G331+G353+G375+G397+G419</f>
        <v>32059954.82</v>
      </c>
      <c r="H442" s="18"/>
      <c r="I442" s="43">
        <f t="shared" ref="I442" si="141">I265+I243+I221+I199+I177+I155+I133+I111+I89+I67+I45+I23+I287+I309+I331+I353+I375+I397+I419</f>
        <v>43053427.509999998</v>
      </c>
      <c r="J442" s="18"/>
      <c r="K442" s="43">
        <f t="shared" ref="K442" si="142">K265+K243+K221+K199+K177+K155+K133+K111+K89+K67+K45+K23+K287+K309+K331+K353+K375+K397+K419</f>
        <v>10319154.850000003</v>
      </c>
      <c r="L442" s="18"/>
      <c r="M442" s="43">
        <f t="shared" ref="M442" si="143">M265+M243+M221+M199+M177+M155+M133+M111+M89+M67+M45+M23+M287+M309+M331+M353+M375+M397+M419</f>
        <v>67163801.650000006</v>
      </c>
      <c r="N442" s="18"/>
      <c r="O442" s="43">
        <f t="shared" si="46"/>
        <v>66006125.169999994</v>
      </c>
      <c r="P442" s="43"/>
      <c r="Q442" s="43">
        <f t="shared" si="46"/>
        <v>28153835.940000001</v>
      </c>
      <c r="R442" s="43"/>
      <c r="S442" s="43">
        <f t="shared" ref="S442" si="144">S265+S243+S221+S199+S177+S155+S133+S111+S89+S67+S45+S23+S287+S309+S331+S353+S375+S397+S419</f>
        <v>42332151.490000002</v>
      </c>
      <c r="T442" s="43"/>
      <c r="U442" s="43">
        <f t="shared" si="119"/>
        <v>40965103.809999995</v>
      </c>
      <c r="V442" s="11"/>
      <c r="W442" s="43">
        <f t="shared" ref="W442" si="145">W265+W243+W221+W199+W177+W155+W133+W111+W89+W67+W45+W23+W287+W309+W331+W353+W375+W397+W419</f>
        <v>41619385.190000005</v>
      </c>
      <c r="X442" s="11"/>
      <c r="Y442" s="43">
        <f t="shared" ref="Y442" si="146">Y265+Y243+Y221+Y199+Y177+Y155+Y133+Y111+Y89+Y67+Y45+Y23+Y287+Y309+Y331+Y353+Y375+Y397+Y419</f>
        <v>0</v>
      </c>
      <c r="Z442" s="21"/>
      <c r="AA442" s="11">
        <f t="shared" si="122"/>
        <v>420084275.57000005</v>
      </c>
    </row>
    <row r="443" spans="1:27" x14ac:dyDescent="0.25">
      <c r="A443" s="14" t="s">
        <v>10</v>
      </c>
      <c r="B443" s="14"/>
      <c r="C443" s="43">
        <f t="shared" si="111"/>
        <v>9903194.5300000012</v>
      </c>
      <c r="D443" s="11"/>
      <c r="E443" s="43">
        <f t="shared" ref="E443" si="147">E266+E244+E222+E200+E178+E156+E134+E112+E90+E68+E46+E24+E288+E310+E332+E354+E376+E398+E420</f>
        <v>6556659.4200000009</v>
      </c>
      <c r="F443" s="11"/>
      <c r="G443" s="43">
        <f t="shared" ref="G443" si="148">G266+G244+G222+G200+G178+G156+G134+G112+G90+G68+G46+G24+G288+G310+G332+G354+G376+G398+G420</f>
        <v>10900384.639999999</v>
      </c>
      <c r="H443" s="11"/>
      <c r="I443" s="43">
        <f t="shared" ref="I443" si="149">I266+I244+I222+I200+I178+I156+I134+I112+I90+I68+I46+I24+I288+I310+I332+I354+I376+I398+I420</f>
        <v>14638165.340000002</v>
      </c>
      <c r="J443" s="11"/>
      <c r="K443" s="43">
        <f t="shared" ref="K443" si="150">K266+K244+K222+K200+K178+K156+K134+K112+K90+K68+K46+K24+K288+K310+K332+K354+K376+K398+K420</f>
        <v>3508512.6499999994</v>
      </c>
      <c r="L443" s="11"/>
      <c r="M443" s="43">
        <f t="shared" ref="M443" si="151">M266+M244+M222+M200+M178+M156+M134+M112+M90+M68+M46+M24+M288+M310+M332+M354+M376+M398+M420</f>
        <v>22835692.559999995</v>
      </c>
      <c r="N443" s="11"/>
      <c r="O443" s="43">
        <f t="shared" si="46"/>
        <v>22442082.550000004</v>
      </c>
      <c r="P443" s="43"/>
      <c r="Q443" s="43">
        <f t="shared" si="46"/>
        <v>9572304.2100000028</v>
      </c>
      <c r="R443" s="43"/>
      <c r="S443" s="43">
        <f t="shared" ref="S443" si="152">S266+S244+S222+S200+S178+S156+S134+S112+S90+S68+S46+S24+S288+S310+S332+S354+S376+S398+S420</f>
        <v>14392931.510000002</v>
      </c>
      <c r="T443" s="43"/>
      <c r="U443" s="43">
        <f t="shared" si="119"/>
        <v>13928135.290000001</v>
      </c>
      <c r="V443" s="11"/>
      <c r="W443" s="43">
        <f t="shared" ref="W443" si="153">W266+W244+W222+W200+W178+W156+W134+W112+W90+W68+W46+W24+W288+W310+W332+W354+W376+W398+W420</f>
        <v>14150590.950000001</v>
      </c>
      <c r="X443" s="11"/>
      <c r="Y443" s="43">
        <f t="shared" ref="Y443" si="154">Y266+Y244+Y222+Y200+Y178+Y156+Y134+Y112+Y90+Y68+Y46+Y24+Y288+Y310+Y332+Y354+Y376+Y398+Y420</f>
        <v>0</v>
      </c>
      <c r="Z443" s="24"/>
      <c r="AA443" s="11">
        <f t="shared" si="122"/>
        <v>142828653.65000001</v>
      </c>
    </row>
    <row r="444" spans="1:27" x14ac:dyDescent="0.25">
      <c r="A444" s="15" t="s">
        <v>7</v>
      </c>
      <c r="B444" s="14"/>
      <c r="C444" s="43">
        <f t="shared" si="111"/>
        <v>582540.84999999986</v>
      </c>
      <c r="D444" s="11"/>
      <c r="E444" s="43">
        <f t="shared" ref="E444" si="155">E267+E245+E223+E201+E179+E157+E135+E113+E91+E69+E47+E25+E289+E311+E333+E355+E377+E399+E421</f>
        <v>385685.83999999997</v>
      </c>
      <c r="F444" s="11"/>
      <c r="G444" s="43">
        <f t="shared" ref="G444" si="156">G267+G245+G223+G201+G179+G157+G135+G113+G91+G69+G47+G25+G289+G311+G333+G355+G377+G399+G421</f>
        <v>641199.07999999996</v>
      </c>
      <c r="H444" s="11"/>
      <c r="I444" s="43">
        <f t="shared" ref="I444" si="157">I267+I245+I223+I201+I179+I157+I135+I113+I91+I69+I47+I25+I289+I311+I333+I355+I377+I399+I421</f>
        <v>861068.53999999992</v>
      </c>
      <c r="J444" s="11"/>
      <c r="K444" s="43">
        <f t="shared" ref="K444" si="158">K267+K245+K223+K201+K179+K157+K135+K113+K91+K69+K47+K25+K289+K311+K333+K355+K377+K399+K421</f>
        <v>206383.09999999998</v>
      </c>
      <c r="L444" s="11"/>
      <c r="M444" s="43">
        <f t="shared" ref="M444" si="159">M267+M245+M223+M201+M179+M157+M135+M113+M91+M69+M47+M25+M289+M311+M333+M355+M377+M399+M421</f>
        <v>1343276.04</v>
      </c>
      <c r="N444" s="11"/>
      <c r="O444" s="43">
        <f t="shared" si="46"/>
        <v>1320122.5000000002</v>
      </c>
      <c r="P444" s="43"/>
      <c r="Q444" s="43">
        <f t="shared" si="46"/>
        <v>563076.72</v>
      </c>
      <c r="R444" s="43"/>
      <c r="S444" s="43">
        <f t="shared" ref="S444" si="160">S267+S245+S223+S201+S179+S157+S135+S113+S91+S69+S47+S25+S289+S311+S333+S355+S377+S399+S421</f>
        <v>846643.0199999999</v>
      </c>
      <c r="T444" s="43"/>
      <c r="U444" s="43">
        <f t="shared" si="119"/>
        <v>819302.05999999994</v>
      </c>
      <c r="V444" s="11"/>
      <c r="W444" s="43">
        <f t="shared" ref="W444" si="161">W267+W245+W223+W201+W179+W157+W135+W113+W91+W69+W47+W25+W289+W311+W333+W355+W377+W399+W421</f>
        <v>832387.70999999985</v>
      </c>
      <c r="X444" s="11"/>
      <c r="Y444" s="43">
        <f t="shared" ref="Y444" si="162">Y267+Y245+Y223+Y201+Y179+Y157+Y135+Y113+Y91+Y69+Y47+Y25+Y289+Y311+Y333+Y355+Y377+Y399+Y421</f>
        <v>0</v>
      </c>
      <c r="Z444" s="21"/>
      <c r="AA444" s="11">
        <f t="shared" si="122"/>
        <v>8401685.459999999</v>
      </c>
    </row>
    <row r="445" spans="1:27" ht="15.75" customHeight="1" x14ac:dyDescent="0.25">
      <c r="A445" s="15"/>
      <c r="B445" s="14"/>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24"/>
      <c r="AA445" s="11"/>
    </row>
    <row r="446" spans="1:27" ht="15.75" customHeight="1" x14ac:dyDescent="0.25">
      <c r="A446" s="14"/>
      <c r="B446" s="20"/>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21"/>
      <c r="AA446" s="18"/>
    </row>
    <row r="447" spans="1:27" ht="15.75" customHeight="1" x14ac:dyDescent="0.25">
      <c r="A447" s="20"/>
      <c r="B447" s="14"/>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22"/>
      <c r="AA447" s="11"/>
    </row>
    <row r="448" spans="1:27" ht="15.75" customHeight="1" x14ac:dyDescent="0.25">
      <c r="A448" s="14"/>
      <c r="B448" s="14"/>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21"/>
      <c r="AA448" s="11"/>
    </row>
    <row r="449" spans="1:27" ht="15.75" customHeight="1" x14ac:dyDescent="0.25">
      <c r="A449" s="14"/>
      <c r="B449" s="14"/>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23"/>
      <c r="AA449" s="11"/>
    </row>
    <row r="450" spans="1:27" ht="15.75" customHeight="1" x14ac:dyDescent="0.25">
      <c r="A450" s="14"/>
      <c r="B450" s="20"/>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22"/>
      <c r="AA450" s="18"/>
    </row>
    <row r="451" spans="1:27" ht="15.75" customHeight="1" x14ac:dyDescent="0.25">
      <c r="A451" s="20"/>
      <c r="B451" s="14"/>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25"/>
      <c r="AA451" s="11"/>
    </row>
    <row r="452" spans="1:27" ht="15.75" customHeight="1" x14ac:dyDescent="0.25">
      <c r="A452" s="14"/>
      <c r="B452" s="14"/>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26"/>
      <c r="AA452" s="11"/>
    </row>
    <row r="453" spans="1:27" ht="15.75" customHeight="1" x14ac:dyDescent="0.25">
      <c r="A453" s="14"/>
      <c r="B453" s="14"/>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27"/>
      <c r="AA453" s="11"/>
    </row>
    <row r="454" spans="1:27" ht="15.75" customHeight="1" x14ac:dyDescent="0.25">
      <c r="A454" s="14"/>
      <c r="B454" s="20"/>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23"/>
      <c r="AA454" s="18"/>
    </row>
    <row r="455" spans="1:27" ht="15.75" customHeight="1" x14ac:dyDescent="0.25">
      <c r="A455" s="20"/>
      <c r="B455" s="14"/>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23"/>
      <c r="AA455" s="11"/>
    </row>
    <row r="456" spans="1:27" ht="15.75" customHeight="1" x14ac:dyDescent="0.25">
      <c r="A456" s="14"/>
      <c r="B456" s="14"/>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21"/>
      <c r="AA456" s="11"/>
    </row>
    <row r="457" spans="1:27" ht="15.75" customHeight="1" x14ac:dyDescent="0.25">
      <c r="A457" s="14"/>
      <c r="B457" s="14"/>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24"/>
      <c r="AA457" s="11"/>
    </row>
    <row r="458" spans="1:27" ht="15.75" customHeight="1" x14ac:dyDescent="0.25">
      <c r="A458" s="14"/>
      <c r="B458" s="20"/>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21"/>
      <c r="AA458" s="18"/>
    </row>
    <row r="459" spans="1:27" ht="15.75" customHeight="1" x14ac:dyDescent="0.25">
      <c r="A459" s="20"/>
      <c r="B459" s="14"/>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24"/>
      <c r="AA459" s="11"/>
    </row>
    <row r="460" spans="1:27" ht="15.75" customHeight="1" x14ac:dyDescent="0.25">
      <c r="A460" s="14"/>
      <c r="B460" s="14"/>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21"/>
      <c r="AA460" s="11"/>
    </row>
    <row r="461" spans="1:27" ht="15.75" customHeight="1" x14ac:dyDescent="0.25">
      <c r="A461" s="14"/>
      <c r="B461" s="14"/>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22"/>
      <c r="AA461" s="11"/>
    </row>
    <row r="462" spans="1:27" ht="15.75" customHeight="1" x14ac:dyDescent="0.25">
      <c r="A462" s="14"/>
      <c r="B462" s="20"/>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21"/>
      <c r="AA462" s="18"/>
    </row>
    <row r="463" spans="1:27" ht="15.75" customHeight="1" x14ac:dyDescent="0.25">
      <c r="A463" s="20"/>
      <c r="B463" s="14"/>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21"/>
      <c r="AA463" s="11"/>
    </row>
    <row r="464" spans="1:27" ht="15.75" customHeight="1" x14ac:dyDescent="0.25">
      <c r="A464" s="14"/>
      <c r="B464" s="14"/>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21"/>
      <c r="AA464" s="11"/>
    </row>
    <row r="465" spans="1:27" ht="15.75" customHeight="1" x14ac:dyDescent="0.25">
      <c r="A465" s="14"/>
      <c r="B465" s="14"/>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21"/>
      <c r="AA465" s="11"/>
    </row>
    <row r="466" spans="1:27" ht="15.75" customHeight="1" x14ac:dyDescent="0.25">
      <c r="A466" s="14"/>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21"/>
      <c r="AA466" s="18"/>
    </row>
    <row r="467" spans="1:27" ht="15.75" customHeight="1" x14ac:dyDescent="0.25">
      <c r="B467" s="10"/>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22"/>
      <c r="AA467" s="11"/>
    </row>
    <row r="468" spans="1:27" ht="15.75" customHeight="1" x14ac:dyDescent="0.25">
      <c r="A468" s="10"/>
      <c r="B468" s="20"/>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21"/>
      <c r="AA468" s="18"/>
    </row>
    <row r="469" spans="1:27" ht="15.75" customHeight="1" x14ac:dyDescent="0.25">
      <c r="A469" s="20"/>
      <c r="B469" s="14"/>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23"/>
      <c r="AA469" s="11"/>
    </row>
    <row r="470" spans="1:27" ht="15.75" customHeight="1" x14ac:dyDescent="0.25">
      <c r="A470" s="14"/>
      <c r="B470" s="14"/>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AA470" s="11"/>
    </row>
    <row r="471" spans="1:27" ht="15.75" customHeight="1" x14ac:dyDescent="0.25">
      <c r="A471" s="14"/>
      <c r="B471" s="14"/>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AA471" s="11"/>
    </row>
    <row r="472" spans="1:27" ht="15.75" customHeight="1" x14ac:dyDescent="0.25">
      <c r="A472" s="14"/>
      <c r="B472" s="20"/>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AA472" s="18"/>
    </row>
    <row r="473" spans="1:27" ht="15.75" customHeight="1" x14ac:dyDescent="0.25">
      <c r="A473" s="20"/>
      <c r="B473" s="14"/>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AA473" s="11"/>
    </row>
    <row r="474" spans="1:27" ht="15.75" customHeight="1" x14ac:dyDescent="0.25">
      <c r="A474" s="14"/>
      <c r="B474" s="14"/>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AA474" s="11"/>
    </row>
    <row r="475" spans="1:27" ht="15.75" customHeight="1" x14ac:dyDescent="0.25">
      <c r="A475" s="14"/>
      <c r="B475" s="14"/>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AA475" s="11"/>
    </row>
    <row r="476" spans="1:27" ht="15.75" customHeight="1" x14ac:dyDescent="0.25">
      <c r="A476" s="14"/>
      <c r="B476" s="20"/>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AA476" s="18"/>
    </row>
    <row r="477" spans="1:27" ht="15.75" customHeight="1" x14ac:dyDescent="0.25">
      <c r="A477" s="20"/>
      <c r="B477" s="14"/>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AA477" s="11"/>
    </row>
    <row r="478" spans="1:27" ht="15.75" customHeight="1" x14ac:dyDescent="0.25">
      <c r="A478" s="14"/>
      <c r="B478" s="14"/>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AA478" s="11"/>
    </row>
    <row r="479" spans="1:27" ht="15.75" customHeight="1" x14ac:dyDescent="0.25">
      <c r="A479" s="14"/>
      <c r="B479" s="14"/>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AA479" s="11"/>
    </row>
    <row r="480" spans="1:27" ht="15.75" customHeight="1" x14ac:dyDescent="0.25">
      <c r="A480" s="14"/>
      <c r="B480" s="20"/>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AA480" s="18"/>
    </row>
    <row r="481" spans="1:27" ht="15.75" customHeight="1" x14ac:dyDescent="0.25">
      <c r="A481" s="20"/>
      <c r="B481" s="14"/>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AA481" s="11"/>
    </row>
    <row r="482" spans="1:27" ht="15.75" customHeight="1" x14ac:dyDescent="0.25">
      <c r="A482" s="14"/>
      <c r="B482" s="14"/>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AA482" s="11"/>
    </row>
    <row r="483" spans="1:27" ht="15.75" customHeight="1" x14ac:dyDescent="0.25">
      <c r="A483" s="14"/>
      <c r="B483" s="14"/>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AA483" s="11"/>
    </row>
    <row r="484" spans="1:27" ht="15.75" customHeight="1" x14ac:dyDescent="0.25">
      <c r="A484" s="14"/>
      <c r="B484" s="20"/>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AA484" s="18"/>
    </row>
    <row r="485" spans="1:27" ht="15.75" customHeight="1" x14ac:dyDescent="0.25">
      <c r="A485" s="20"/>
      <c r="B485" s="14"/>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AA485" s="11"/>
    </row>
    <row r="486" spans="1:27" ht="15.75" customHeight="1" x14ac:dyDescent="0.25">
      <c r="A486" s="14"/>
      <c r="B486" s="14"/>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AA486" s="11"/>
    </row>
    <row r="487" spans="1:27" ht="15.75" customHeight="1" x14ac:dyDescent="0.25">
      <c r="A487" s="14"/>
      <c r="B487" s="14"/>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AA487" s="11"/>
    </row>
    <row r="488" spans="1:27" ht="15.75" customHeight="1" x14ac:dyDescent="0.25">
      <c r="A488" s="14"/>
      <c r="B488" s="20"/>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AA488" s="11"/>
    </row>
    <row r="489" spans="1:27" ht="15.75" customHeight="1" x14ac:dyDescent="0.25">
      <c r="A489" s="20"/>
      <c r="B489" s="14"/>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AA489" s="11"/>
    </row>
    <row r="490" spans="1:27" ht="15.75" customHeight="1" x14ac:dyDescent="0.25">
      <c r="A490" s="14"/>
      <c r="B490" s="14"/>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AA490" s="11"/>
    </row>
    <row r="491" spans="1:27" ht="15.75" customHeight="1" x14ac:dyDescent="0.25">
      <c r="A491" s="14"/>
      <c r="B491" s="14"/>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AA491" s="11"/>
    </row>
    <row r="492" spans="1:27" ht="15.75" customHeight="1" x14ac:dyDescent="0.25">
      <c r="A492" s="14"/>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AA492" s="11"/>
    </row>
    <row r="493" spans="1:27" ht="15.75" customHeight="1" x14ac:dyDescent="0.25">
      <c r="B493" s="10"/>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AA493" s="18"/>
    </row>
    <row r="494" spans="1:27" ht="15.75" customHeight="1" x14ac:dyDescent="0.25">
      <c r="A494" s="10"/>
      <c r="B494" s="20"/>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AA494" s="18"/>
    </row>
    <row r="495" spans="1:27" ht="15.75" customHeight="1" x14ac:dyDescent="0.25">
      <c r="A495" s="20"/>
      <c r="B495" s="14"/>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AA495" s="11"/>
    </row>
    <row r="496" spans="1:27" ht="15.75" customHeight="1" x14ac:dyDescent="0.25">
      <c r="A496" s="14"/>
      <c r="B496" s="14"/>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AA496" s="11"/>
    </row>
    <row r="497" spans="1:27" ht="15.75" customHeight="1" x14ac:dyDescent="0.25">
      <c r="A497" s="14"/>
      <c r="B497" s="14"/>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AA497" s="11"/>
    </row>
    <row r="498" spans="1:27" ht="15.75" customHeight="1" x14ac:dyDescent="0.25">
      <c r="A498" s="14"/>
      <c r="B498" s="20"/>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AA498" s="18"/>
    </row>
    <row r="499" spans="1:27" ht="15.75" customHeight="1" x14ac:dyDescent="0.25">
      <c r="A499" s="20"/>
      <c r="B499" s="14"/>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AA499" s="11"/>
    </row>
    <row r="500" spans="1:27" ht="15.75" customHeight="1" x14ac:dyDescent="0.25">
      <c r="A500" s="14"/>
      <c r="B500" s="14"/>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AA500" s="11"/>
    </row>
    <row r="501" spans="1:27" ht="15.75" customHeight="1" x14ac:dyDescent="0.25">
      <c r="A501" s="14"/>
      <c r="B501" s="14"/>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AA501" s="11"/>
    </row>
    <row r="502" spans="1:27" ht="15.75" customHeight="1" x14ac:dyDescent="0.25">
      <c r="A502" s="14"/>
      <c r="B502" s="20"/>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AA502" s="18"/>
    </row>
    <row r="503" spans="1:27" ht="15.75" customHeight="1" x14ac:dyDescent="0.25">
      <c r="A503" s="20"/>
      <c r="B503" s="14"/>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AA503" s="11"/>
    </row>
    <row r="504" spans="1:27" ht="15.75" customHeight="1" x14ac:dyDescent="0.25">
      <c r="A504" s="14"/>
      <c r="B504" s="14"/>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AA504" s="11"/>
    </row>
    <row r="505" spans="1:27" ht="15.75" customHeight="1" x14ac:dyDescent="0.25">
      <c r="A505" s="14"/>
      <c r="B505" s="14"/>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AA505" s="11"/>
    </row>
    <row r="506" spans="1:27" ht="15.75" customHeight="1" x14ac:dyDescent="0.25">
      <c r="A506" s="14"/>
      <c r="B506" s="20"/>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AA506" s="18"/>
    </row>
    <row r="507" spans="1:27" ht="15.75" customHeight="1" x14ac:dyDescent="0.25">
      <c r="A507" s="20"/>
      <c r="B507" s="14"/>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AA507" s="11"/>
    </row>
    <row r="508" spans="1:27" ht="15.75" customHeight="1" x14ac:dyDescent="0.25">
      <c r="A508" s="14"/>
      <c r="B508" s="14"/>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AA508" s="11"/>
    </row>
    <row r="509" spans="1:27" ht="15.75" customHeight="1" x14ac:dyDescent="0.25">
      <c r="A509" s="14"/>
      <c r="B509" s="14"/>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AA509" s="11"/>
    </row>
    <row r="510" spans="1:27" ht="15.75" customHeight="1" x14ac:dyDescent="0.25">
      <c r="A510" s="14"/>
      <c r="B510" s="20"/>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AA510" s="18"/>
    </row>
    <row r="511" spans="1:27" ht="15.75" customHeight="1" x14ac:dyDescent="0.25">
      <c r="A511" s="20"/>
      <c r="B511" s="14"/>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AA511" s="11"/>
    </row>
    <row r="512" spans="1:27" ht="15.75" customHeight="1" x14ac:dyDescent="0.25">
      <c r="A512" s="14"/>
      <c r="B512" s="14"/>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AA512" s="11"/>
    </row>
    <row r="513" spans="1:27" ht="15.75" customHeight="1" x14ac:dyDescent="0.25">
      <c r="A513" s="14"/>
      <c r="B513" s="14"/>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AA513" s="11"/>
    </row>
    <row r="514" spans="1:27" ht="15.75" customHeight="1" x14ac:dyDescent="0.25">
      <c r="A514" s="14"/>
      <c r="B514" s="20"/>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AA514" s="11"/>
    </row>
    <row r="515" spans="1:27" ht="15.75" customHeight="1" x14ac:dyDescent="0.25">
      <c r="A515" s="20"/>
      <c r="B515" s="14"/>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AA515" s="11"/>
    </row>
    <row r="516" spans="1:27" ht="15.75" customHeight="1" x14ac:dyDescent="0.25">
      <c r="A516" s="14"/>
      <c r="B516" s="14"/>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AA516" s="11"/>
    </row>
    <row r="517" spans="1:27" ht="15.75" customHeight="1" x14ac:dyDescent="0.25">
      <c r="A517" s="14"/>
      <c r="B517" s="14"/>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AA517" s="11"/>
    </row>
    <row r="518" spans="1:27" ht="15.75" customHeight="1" x14ac:dyDescent="0.25">
      <c r="A518" s="14"/>
      <c r="B518" s="14"/>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AA518" s="11"/>
    </row>
    <row r="519" spans="1:27" ht="15.75" customHeight="1" x14ac:dyDescent="0.25">
      <c r="A519" s="14"/>
      <c r="B519" s="10"/>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AA519" s="11"/>
    </row>
    <row r="520" spans="1:27" ht="15.75" customHeight="1" x14ac:dyDescent="0.25">
      <c r="A520" s="10"/>
      <c r="B520" s="20"/>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AA520" s="18"/>
    </row>
    <row r="521" spans="1:27" ht="15.75" customHeight="1" x14ac:dyDescent="0.25">
      <c r="A521" s="20"/>
      <c r="B521" s="14"/>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AA521" s="11"/>
    </row>
    <row r="522" spans="1:27" ht="15.75" customHeight="1" x14ac:dyDescent="0.25">
      <c r="A522" s="14"/>
      <c r="B522" s="14"/>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AA522" s="11"/>
    </row>
    <row r="523" spans="1:27" ht="15.75" customHeight="1" x14ac:dyDescent="0.25">
      <c r="A523" s="14"/>
      <c r="B523" s="14"/>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AA523" s="11"/>
    </row>
    <row r="524" spans="1:27" ht="15.75" customHeight="1" x14ac:dyDescent="0.25">
      <c r="A524" s="14"/>
      <c r="B524" s="20"/>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AA524" s="18"/>
    </row>
    <row r="525" spans="1:27" ht="15.75" customHeight="1" x14ac:dyDescent="0.25">
      <c r="A525" s="20"/>
      <c r="B525" s="14"/>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AA525" s="11"/>
    </row>
    <row r="526" spans="1:27" ht="15.75" customHeight="1" x14ac:dyDescent="0.25">
      <c r="A526" s="14"/>
      <c r="B526" s="14"/>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AA526" s="11"/>
    </row>
    <row r="527" spans="1:27" ht="15.75" customHeight="1" x14ac:dyDescent="0.25">
      <c r="A527" s="14"/>
      <c r="B527" s="14"/>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AA527" s="11"/>
    </row>
    <row r="528" spans="1:27" ht="15.75" customHeight="1" x14ac:dyDescent="0.25">
      <c r="A528" s="14"/>
      <c r="B528" s="20"/>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AA528" s="18"/>
    </row>
    <row r="529" spans="1:27" ht="15.75" customHeight="1" x14ac:dyDescent="0.25">
      <c r="A529" s="20"/>
      <c r="B529" s="14"/>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AA529" s="11"/>
    </row>
    <row r="530" spans="1:27" ht="15.75" customHeight="1" x14ac:dyDescent="0.25">
      <c r="A530" s="14"/>
      <c r="B530" s="14"/>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AA530" s="11"/>
    </row>
    <row r="531" spans="1:27" ht="15.75" customHeight="1" x14ac:dyDescent="0.25">
      <c r="A531" s="14"/>
      <c r="B531" s="14"/>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AA531" s="11"/>
    </row>
    <row r="532" spans="1:27" ht="15.75" customHeight="1" x14ac:dyDescent="0.25">
      <c r="A532" s="14"/>
      <c r="B532" s="20"/>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AA532" s="18"/>
    </row>
    <row r="533" spans="1:27" ht="15.75" customHeight="1" x14ac:dyDescent="0.25">
      <c r="A533" s="20"/>
      <c r="B533" s="14"/>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AA533" s="11"/>
    </row>
    <row r="534" spans="1:27" ht="15.75" customHeight="1" x14ac:dyDescent="0.25">
      <c r="A534" s="14"/>
      <c r="B534" s="14"/>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AA534" s="11"/>
    </row>
    <row r="535" spans="1:27" ht="15.75" customHeight="1" x14ac:dyDescent="0.25">
      <c r="A535" s="14"/>
      <c r="B535" s="14"/>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AA535" s="11"/>
    </row>
    <row r="536" spans="1:27" ht="15.75" customHeight="1" x14ac:dyDescent="0.25">
      <c r="A536" s="14"/>
      <c r="B536" s="20"/>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AA536" s="18"/>
    </row>
    <row r="537" spans="1:27" ht="15.75" customHeight="1" x14ac:dyDescent="0.25">
      <c r="A537" s="20"/>
      <c r="B537" s="14"/>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AA537" s="11"/>
    </row>
    <row r="538" spans="1:27" ht="15.75" customHeight="1" x14ac:dyDescent="0.25">
      <c r="A538" s="14"/>
      <c r="B538" s="14"/>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AA538" s="11"/>
    </row>
    <row r="539" spans="1:27" ht="15.75" customHeight="1" x14ac:dyDescent="0.25">
      <c r="A539" s="14"/>
      <c r="B539" s="14"/>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AA539" s="11"/>
    </row>
    <row r="540" spans="1:27" ht="15.75" customHeight="1" x14ac:dyDescent="0.25">
      <c r="A540" s="14"/>
      <c r="B540" s="20"/>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AA540" s="11"/>
    </row>
    <row r="541" spans="1:27" ht="15.75" customHeight="1" x14ac:dyDescent="0.25">
      <c r="A541" s="20"/>
      <c r="B541" s="14"/>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AA541" s="11"/>
    </row>
    <row r="542" spans="1:27" ht="15.75" customHeight="1" x14ac:dyDescent="0.25">
      <c r="A542" s="14"/>
      <c r="B542" s="14"/>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AA542" s="11"/>
    </row>
    <row r="543" spans="1:27" ht="15.75" customHeight="1" x14ac:dyDescent="0.25">
      <c r="A543" s="14"/>
      <c r="B543" s="14"/>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AA543" s="11"/>
    </row>
    <row r="544" spans="1:27" ht="15.75" customHeight="1" x14ac:dyDescent="0.25">
      <c r="A544" s="14"/>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AA544" s="11"/>
    </row>
    <row r="545" spans="1:27" ht="15.75" customHeight="1" x14ac:dyDescent="0.25">
      <c r="B545" s="10"/>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AA545" s="11"/>
    </row>
    <row r="546" spans="1:27" ht="15.75" customHeight="1" x14ac:dyDescent="0.25">
      <c r="A546" s="10"/>
      <c r="B546" s="20"/>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AA546" s="18"/>
    </row>
    <row r="547" spans="1:27" ht="15.75" customHeight="1" x14ac:dyDescent="0.25">
      <c r="A547" s="20"/>
      <c r="B547" s="14"/>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AA547" s="11"/>
    </row>
    <row r="548" spans="1:27" ht="15.75" customHeight="1" x14ac:dyDescent="0.25">
      <c r="A548" s="14"/>
      <c r="B548" s="14"/>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AA548" s="11"/>
    </row>
    <row r="549" spans="1:27" ht="15.75" customHeight="1" x14ac:dyDescent="0.25">
      <c r="A549" s="14"/>
      <c r="B549" s="14"/>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AA549" s="11"/>
    </row>
    <row r="550" spans="1:27" ht="15.75" customHeight="1" x14ac:dyDescent="0.25">
      <c r="A550" s="14"/>
      <c r="B550" s="20"/>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AA550" s="18"/>
    </row>
    <row r="551" spans="1:27" ht="15.75" customHeight="1" x14ac:dyDescent="0.25">
      <c r="A551" s="20"/>
      <c r="B551" s="14"/>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AA551" s="11"/>
    </row>
    <row r="552" spans="1:27" ht="15.75" customHeight="1" x14ac:dyDescent="0.25">
      <c r="A552" s="14"/>
      <c r="B552" s="14"/>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AA552" s="11"/>
    </row>
    <row r="553" spans="1:27" ht="15.75" customHeight="1" x14ac:dyDescent="0.25">
      <c r="A553" s="14"/>
      <c r="B553" s="14"/>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AA553" s="11"/>
    </row>
    <row r="554" spans="1:27" ht="15.75" customHeight="1" x14ac:dyDescent="0.25">
      <c r="A554" s="14"/>
      <c r="B554" s="20"/>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AA554" s="18"/>
    </row>
    <row r="555" spans="1:27" ht="15.75" customHeight="1" x14ac:dyDescent="0.25">
      <c r="A555" s="20"/>
      <c r="B555" s="14"/>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AA555" s="11"/>
    </row>
    <row r="556" spans="1:27" ht="15.75" customHeight="1" x14ac:dyDescent="0.25">
      <c r="A556" s="14"/>
      <c r="B556" s="14"/>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AA556" s="11"/>
    </row>
    <row r="557" spans="1:27" ht="15.75" customHeight="1" x14ac:dyDescent="0.25">
      <c r="A557" s="14"/>
      <c r="B557" s="14"/>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AA557" s="11"/>
    </row>
    <row r="558" spans="1:27" ht="15.75" customHeight="1" x14ac:dyDescent="0.25">
      <c r="A558" s="14"/>
      <c r="B558" s="20"/>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AA558" s="18"/>
    </row>
    <row r="559" spans="1:27" ht="15.75" customHeight="1" x14ac:dyDescent="0.25">
      <c r="A559" s="20"/>
      <c r="B559" s="14"/>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AA559" s="11"/>
    </row>
    <row r="560" spans="1:27" ht="15.75" customHeight="1" x14ac:dyDescent="0.25">
      <c r="A560" s="14"/>
      <c r="B560" s="14"/>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AA560" s="11"/>
    </row>
    <row r="561" spans="1:27" ht="15.75" customHeight="1" x14ac:dyDescent="0.25">
      <c r="A561" s="14"/>
      <c r="B561" s="14"/>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AA561" s="11"/>
    </row>
    <row r="562" spans="1:27" ht="15.75" customHeight="1" x14ac:dyDescent="0.25">
      <c r="A562" s="14"/>
      <c r="B562" s="20"/>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AA562" s="18"/>
    </row>
    <row r="563" spans="1:27" ht="15.75" customHeight="1" x14ac:dyDescent="0.25">
      <c r="A563" s="20"/>
      <c r="B563" s="14"/>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AA563" s="11"/>
    </row>
    <row r="564" spans="1:27" ht="15.75" customHeight="1" x14ac:dyDescent="0.25">
      <c r="A564" s="14"/>
      <c r="B564" s="14"/>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AA564" s="11"/>
    </row>
    <row r="565" spans="1:27" ht="15.75" customHeight="1" x14ac:dyDescent="0.25">
      <c r="A565" s="14"/>
      <c r="B565" s="14"/>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AA565" s="11"/>
    </row>
    <row r="566" spans="1:27" ht="15.75" customHeight="1" x14ac:dyDescent="0.25">
      <c r="A566" s="14"/>
      <c r="B566" s="20"/>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23"/>
      <c r="AA566" s="11"/>
    </row>
    <row r="567" spans="1:27" ht="15.75" customHeight="1" x14ac:dyDescent="0.25">
      <c r="A567" s="20"/>
      <c r="B567" s="14"/>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23"/>
      <c r="AA567" s="11"/>
    </row>
    <row r="568" spans="1:27" ht="15.75" customHeight="1" x14ac:dyDescent="0.25">
      <c r="A568" s="14"/>
      <c r="B568" s="14"/>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23"/>
      <c r="AA568" s="11"/>
    </row>
    <row r="569" spans="1:27" ht="15.75" customHeight="1" x14ac:dyDescent="0.25">
      <c r="A569" s="14"/>
      <c r="B569" s="14"/>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23"/>
      <c r="AA569" s="11"/>
    </row>
    <row r="570" spans="1:27" ht="15.75" customHeight="1" x14ac:dyDescent="0.25">
      <c r="A570" s="14"/>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AA570" s="18"/>
    </row>
    <row r="571" spans="1:27" ht="15.75" customHeight="1" x14ac:dyDescent="0.25">
      <c r="B571" s="10"/>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AA571" s="11"/>
    </row>
    <row r="572" spans="1:27" ht="15.75" customHeight="1" x14ac:dyDescent="0.25">
      <c r="A572" s="10"/>
      <c r="B572" s="20"/>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AA572" s="18"/>
    </row>
    <row r="573" spans="1:27" ht="15.75" customHeight="1" x14ac:dyDescent="0.25">
      <c r="A573" s="20"/>
      <c r="B573" s="14"/>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AA573" s="11"/>
    </row>
    <row r="574" spans="1:27" ht="15.75" customHeight="1" x14ac:dyDescent="0.25">
      <c r="A574" s="14"/>
      <c r="B574" s="14"/>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AA574" s="11"/>
    </row>
    <row r="575" spans="1:27" ht="15.75" customHeight="1" x14ac:dyDescent="0.25">
      <c r="A575" s="14"/>
      <c r="B575" s="14"/>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AA575" s="11"/>
    </row>
    <row r="576" spans="1:27" ht="15.75" customHeight="1" x14ac:dyDescent="0.25">
      <c r="A576" s="14"/>
      <c r="B576" s="20"/>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AA576" s="18"/>
    </row>
    <row r="577" spans="1:27" ht="15.75" customHeight="1" x14ac:dyDescent="0.25">
      <c r="A577" s="20"/>
      <c r="B577" s="14"/>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AA577" s="11"/>
    </row>
    <row r="578" spans="1:27" ht="15.75" customHeight="1" x14ac:dyDescent="0.25">
      <c r="A578" s="14"/>
      <c r="B578" s="14"/>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AA578" s="11"/>
    </row>
    <row r="579" spans="1:27" ht="15.75" customHeight="1" x14ac:dyDescent="0.25">
      <c r="A579" s="14"/>
      <c r="B579" s="14"/>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AA579" s="11"/>
    </row>
    <row r="580" spans="1:27" ht="15.75" customHeight="1" x14ac:dyDescent="0.25">
      <c r="A580" s="14"/>
      <c r="B580" s="20"/>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AA580" s="18"/>
    </row>
    <row r="581" spans="1:27" ht="15.75" customHeight="1" x14ac:dyDescent="0.25">
      <c r="A581" s="20"/>
      <c r="B581" s="14"/>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AA581" s="11"/>
    </row>
    <row r="582" spans="1:27" ht="15.75" customHeight="1" x14ac:dyDescent="0.25">
      <c r="A582" s="14"/>
      <c r="B582" s="14"/>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AA582" s="11"/>
    </row>
    <row r="583" spans="1:27" ht="15.75" customHeight="1" x14ac:dyDescent="0.25">
      <c r="A583" s="14"/>
      <c r="B583" s="14"/>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AA583" s="11"/>
    </row>
    <row r="584" spans="1:27" ht="15.75" customHeight="1" x14ac:dyDescent="0.25">
      <c r="A584" s="14"/>
      <c r="B584" s="20"/>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AA584" s="18"/>
    </row>
    <row r="585" spans="1:27" ht="15.75" customHeight="1" x14ac:dyDescent="0.25">
      <c r="A585" s="20"/>
      <c r="B585" s="14"/>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AA585" s="11"/>
    </row>
    <row r="586" spans="1:27" ht="15.75" customHeight="1" x14ac:dyDescent="0.25">
      <c r="A586" s="14"/>
      <c r="B586" s="14"/>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AA586" s="11"/>
    </row>
    <row r="587" spans="1:27" ht="15.75" customHeight="1" x14ac:dyDescent="0.25">
      <c r="A587" s="14"/>
      <c r="B587" s="14"/>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AA587" s="11"/>
    </row>
    <row r="588" spans="1:27" ht="15.75" customHeight="1" x14ac:dyDescent="0.25">
      <c r="A588" s="14"/>
      <c r="B588" s="20"/>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AA588" s="18"/>
    </row>
    <row r="589" spans="1:27" ht="15.75" customHeight="1" x14ac:dyDescent="0.25">
      <c r="A589" s="20"/>
      <c r="B589" s="14"/>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AA589" s="11"/>
    </row>
    <row r="590" spans="1:27" ht="15.75" customHeight="1" x14ac:dyDescent="0.25">
      <c r="A590" s="14"/>
      <c r="B590" s="14"/>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AA590" s="11"/>
    </row>
    <row r="591" spans="1:27" ht="15.75" customHeight="1" x14ac:dyDescent="0.25">
      <c r="A591" s="14"/>
      <c r="B591" s="14"/>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AA591" s="11"/>
    </row>
    <row r="592" spans="1:27" ht="15.75" customHeight="1" x14ac:dyDescent="0.25">
      <c r="A592" s="14"/>
      <c r="B592" s="20"/>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AA592" s="11"/>
    </row>
    <row r="593" spans="1:27" ht="15.75" customHeight="1" x14ac:dyDescent="0.25">
      <c r="A593" s="20"/>
      <c r="B593" s="14"/>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AA593" s="11"/>
    </row>
    <row r="594" spans="1:27" ht="15.75" customHeight="1" x14ac:dyDescent="0.25">
      <c r="A594" s="14"/>
      <c r="B594" s="14"/>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AA594" s="11"/>
    </row>
    <row r="595" spans="1:27" ht="15.75" customHeight="1" x14ac:dyDescent="0.25">
      <c r="A595" s="14"/>
      <c r="B595" s="14"/>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AA595" s="11"/>
    </row>
    <row r="596" spans="1:27" ht="15.75" customHeight="1" x14ac:dyDescent="0.25">
      <c r="A596" s="14"/>
      <c r="B596" s="14"/>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AA596" s="11"/>
    </row>
    <row r="597" spans="1:27" ht="15.75" customHeight="1" x14ac:dyDescent="0.25">
      <c r="A597" s="14"/>
      <c r="B597" s="10"/>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AA597" s="18"/>
    </row>
    <row r="598" spans="1:27" ht="15.75" customHeight="1" x14ac:dyDescent="0.25">
      <c r="A598" s="10"/>
      <c r="B598" s="20"/>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AA598" s="18"/>
    </row>
    <row r="599" spans="1:27" ht="15.75" customHeight="1" x14ac:dyDescent="0.25">
      <c r="A599" s="20"/>
      <c r="B599" s="14"/>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AA599" s="11"/>
    </row>
    <row r="600" spans="1:27" ht="15.75" customHeight="1" x14ac:dyDescent="0.25">
      <c r="A600" s="14"/>
      <c r="B600" s="14"/>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AA600" s="11"/>
    </row>
    <row r="601" spans="1:27" ht="15.75" customHeight="1" x14ac:dyDescent="0.25">
      <c r="A601" s="14"/>
      <c r="B601" s="14"/>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AA601" s="11"/>
    </row>
    <row r="602" spans="1:27" ht="15.75" customHeight="1" x14ac:dyDescent="0.25">
      <c r="A602" s="14"/>
      <c r="B602" s="20"/>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AA602" s="18"/>
    </row>
    <row r="603" spans="1:27" ht="15.75" customHeight="1" x14ac:dyDescent="0.25">
      <c r="A603" s="20"/>
      <c r="B603" s="14"/>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AA603" s="11"/>
    </row>
    <row r="604" spans="1:27" ht="15.75" customHeight="1" x14ac:dyDescent="0.25">
      <c r="A604" s="14"/>
      <c r="B604" s="14"/>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AA604" s="11"/>
    </row>
    <row r="605" spans="1:27" ht="15.75" customHeight="1" x14ac:dyDescent="0.25">
      <c r="A605" s="14"/>
      <c r="B605" s="14"/>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AA605" s="11"/>
    </row>
    <row r="606" spans="1:27" ht="15.75" customHeight="1" x14ac:dyDescent="0.25">
      <c r="A606" s="14"/>
      <c r="B606" s="20"/>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AA606" s="18"/>
    </row>
    <row r="607" spans="1:27" ht="15.75" customHeight="1" x14ac:dyDescent="0.25">
      <c r="A607" s="20"/>
      <c r="B607" s="14"/>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AA607" s="11"/>
    </row>
    <row r="608" spans="1:27" ht="15.75" customHeight="1" x14ac:dyDescent="0.25">
      <c r="A608" s="14"/>
      <c r="B608" s="14"/>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AA608" s="11"/>
    </row>
    <row r="609" spans="1:27" ht="15.75" customHeight="1" x14ac:dyDescent="0.25">
      <c r="A609" s="14"/>
      <c r="B609" s="14"/>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AA609" s="11"/>
    </row>
    <row r="610" spans="1:27" ht="15.75" customHeight="1" x14ac:dyDescent="0.25">
      <c r="A610" s="14"/>
      <c r="B610" s="20"/>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AA610" s="18"/>
    </row>
    <row r="611" spans="1:27" ht="15.75" customHeight="1" x14ac:dyDescent="0.25">
      <c r="A611" s="20"/>
      <c r="B611" s="14"/>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AA611" s="11"/>
    </row>
    <row r="612" spans="1:27" ht="15.75" customHeight="1" x14ac:dyDescent="0.25">
      <c r="A612" s="14"/>
      <c r="B612" s="14"/>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AA612" s="11"/>
    </row>
    <row r="613" spans="1:27" ht="15.75" customHeight="1" x14ac:dyDescent="0.25">
      <c r="A613" s="14"/>
      <c r="B613" s="14"/>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AA613" s="11"/>
    </row>
    <row r="614" spans="1:27" ht="15.75" customHeight="1" x14ac:dyDescent="0.25">
      <c r="A614" s="14"/>
      <c r="B614" s="20"/>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AA614" s="18"/>
    </row>
    <row r="615" spans="1:27" ht="15.75" customHeight="1" x14ac:dyDescent="0.25">
      <c r="A615" s="20"/>
      <c r="B615" s="14"/>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AA615" s="11"/>
    </row>
    <row r="616" spans="1:27" ht="15.75" customHeight="1" x14ac:dyDescent="0.25">
      <c r="A616" s="14"/>
      <c r="B616" s="14"/>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AA616" s="11"/>
    </row>
    <row r="617" spans="1:27" ht="15.75" customHeight="1" x14ac:dyDescent="0.25">
      <c r="A617" s="14"/>
      <c r="B617" s="14"/>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AA617" s="11"/>
    </row>
    <row r="618" spans="1:27" ht="15.75" customHeight="1" x14ac:dyDescent="0.25">
      <c r="A618" s="14"/>
      <c r="B618" s="20"/>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AA618" s="11"/>
    </row>
    <row r="619" spans="1:27" ht="15.75" customHeight="1" x14ac:dyDescent="0.25">
      <c r="A619" s="20"/>
      <c r="B619" s="14"/>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AA619" s="11"/>
    </row>
    <row r="620" spans="1:27" ht="15.75" customHeight="1" x14ac:dyDescent="0.25">
      <c r="A620" s="14"/>
      <c r="B620" s="14"/>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AA620" s="11"/>
    </row>
    <row r="621" spans="1:27" ht="15.75" customHeight="1" x14ac:dyDescent="0.25">
      <c r="A621" s="14"/>
      <c r="B621" s="14"/>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AA621" s="11"/>
    </row>
    <row r="622" spans="1:27" ht="15.75" customHeight="1" x14ac:dyDescent="0.25">
      <c r="A622" s="14"/>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AA622" s="13"/>
    </row>
    <row r="623" spans="1:27" ht="15.75" customHeight="1" x14ac:dyDescent="0.25">
      <c r="B623" s="10"/>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AA623" s="13"/>
    </row>
    <row r="624" spans="1:27" ht="15.75" customHeight="1" x14ac:dyDescent="0.25">
      <c r="A624" s="10"/>
      <c r="B624" s="20"/>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AA624" s="18"/>
    </row>
    <row r="625" spans="1:27" ht="15.75" customHeight="1" x14ac:dyDescent="0.25">
      <c r="A625" s="20"/>
      <c r="B625" s="14"/>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AA625" s="11"/>
    </row>
    <row r="626" spans="1:27" ht="15.75" customHeight="1" x14ac:dyDescent="0.25">
      <c r="A626" s="14"/>
      <c r="B626" s="14"/>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AA626" s="11"/>
    </row>
    <row r="627" spans="1:27" ht="15.75" customHeight="1" x14ac:dyDescent="0.25">
      <c r="A627" s="14"/>
      <c r="B627" s="14"/>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AA627" s="11"/>
    </row>
    <row r="628" spans="1:27" ht="15.75" customHeight="1" x14ac:dyDescent="0.25">
      <c r="A628" s="14"/>
      <c r="B628" s="20"/>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AA628" s="18"/>
    </row>
    <row r="629" spans="1:27" ht="15.75" customHeight="1" x14ac:dyDescent="0.25">
      <c r="A629" s="20"/>
      <c r="B629" s="14"/>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AA629" s="11"/>
    </row>
    <row r="630" spans="1:27" ht="15.75" customHeight="1" x14ac:dyDescent="0.25">
      <c r="A630" s="14"/>
      <c r="B630" s="14"/>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AA630" s="11"/>
    </row>
    <row r="631" spans="1:27" ht="15.75" customHeight="1" x14ac:dyDescent="0.25">
      <c r="A631" s="14"/>
      <c r="B631" s="14"/>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AA631" s="11"/>
    </row>
    <row r="632" spans="1:27" ht="15.75" customHeight="1" x14ac:dyDescent="0.25">
      <c r="A632" s="14"/>
      <c r="B632" s="20"/>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AA632" s="18"/>
    </row>
    <row r="633" spans="1:27" ht="15.75" customHeight="1" x14ac:dyDescent="0.25">
      <c r="A633" s="20"/>
      <c r="B633" s="14"/>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AA633" s="11"/>
    </row>
    <row r="634" spans="1:27" ht="15.75" customHeight="1" x14ac:dyDescent="0.25">
      <c r="A634" s="14"/>
      <c r="B634" s="14"/>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AA634" s="11"/>
    </row>
    <row r="635" spans="1:27" ht="15.75" customHeight="1" x14ac:dyDescent="0.25">
      <c r="A635" s="14"/>
      <c r="B635" s="14"/>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AA635" s="11"/>
    </row>
    <row r="636" spans="1:27" ht="15.75" customHeight="1" x14ac:dyDescent="0.25">
      <c r="A636" s="14"/>
      <c r="B636" s="20"/>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AA636" s="18"/>
    </row>
    <row r="637" spans="1:27" ht="15.75" customHeight="1" x14ac:dyDescent="0.25">
      <c r="A637" s="20"/>
      <c r="B637" s="14"/>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AA637" s="11"/>
    </row>
    <row r="638" spans="1:27" ht="15.75" customHeight="1" x14ac:dyDescent="0.25">
      <c r="A638" s="14"/>
      <c r="B638" s="14"/>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AA638" s="11"/>
    </row>
    <row r="639" spans="1:27" ht="15.75" customHeight="1" x14ac:dyDescent="0.25">
      <c r="A639" s="14"/>
      <c r="B639" s="14"/>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AA639" s="11"/>
    </row>
    <row r="640" spans="1:27" ht="15.75" customHeight="1" x14ac:dyDescent="0.25">
      <c r="A640" s="14"/>
      <c r="B640" s="20"/>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AA640" s="18"/>
    </row>
    <row r="641" spans="1:27" ht="15.75" customHeight="1" x14ac:dyDescent="0.25">
      <c r="A641" s="20"/>
      <c r="B641" s="14"/>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AA641" s="11"/>
    </row>
    <row r="642" spans="1:27" ht="15.75" customHeight="1" x14ac:dyDescent="0.25">
      <c r="A642" s="14"/>
      <c r="B642" s="14"/>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AA642" s="11"/>
    </row>
    <row r="643" spans="1:27" ht="15.75" customHeight="1" x14ac:dyDescent="0.25">
      <c r="A643" s="14"/>
      <c r="B643" s="14"/>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AA643" s="11"/>
    </row>
    <row r="644" spans="1:27" ht="15.75" customHeight="1" x14ac:dyDescent="0.25">
      <c r="A644" s="14"/>
      <c r="B644" s="20"/>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AA644" s="11"/>
    </row>
    <row r="645" spans="1:27" ht="15.75" customHeight="1" x14ac:dyDescent="0.25">
      <c r="A645" s="20"/>
      <c r="B645" s="14"/>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AA645" s="11"/>
    </row>
    <row r="646" spans="1:27" ht="15.75" customHeight="1" x14ac:dyDescent="0.25">
      <c r="A646" s="14"/>
      <c r="B646" s="14"/>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AA646" s="11"/>
    </row>
    <row r="647" spans="1:27" ht="15.75" customHeight="1" x14ac:dyDescent="0.25">
      <c r="A647" s="14"/>
      <c r="B647" s="14"/>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AA647" s="11"/>
    </row>
    <row r="648" spans="1:27" ht="15.75" customHeight="1" x14ac:dyDescent="0.25">
      <c r="A648" s="14"/>
      <c r="B648" s="14"/>
      <c r="C648" s="28"/>
      <c r="D648" s="28"/>
      <c r="E648" s="28"/>
      <c r="F648" s="28"/>
      <c r="G648" s="28"/>
      <c r="H648" s="28"/>
      <c r="I648" s="28"/>
      <c r="J648" s="28"/>
      <c r="K648" s="28"/>
      <c r="L648" s="28"/>
      <c r="M648" s="28"/>
      <c r="N648" s="28"/>
      <c r="O648" s="28"/>
      <c r="P648" s="28"/>
      <c r="Q648" s="28"/>
      <c r="R648" s="28"/>
      <c r="S648" s="28"/>
      <c r="T648" s="28"/>
      <c r="U648" s="28"/>
      <c r="V648" s="28"/>
      <c r="W648" s="28"/>
      <c r="X648" s="28"/>
      <c r="Y648" s="28"/>
      <c r="AA648" s="13"/>
    </row>
    <row r="649" spans="1:27" ht="15.75" customHeight="1" x14ac:dyDescent="0.25">
      <c r="A649" s="14"/>
      <c r="B649" s="10"/>
      <c r="C649" s="28"/>
      <c r="D649" s="28"/>
      <c r="E649" s="28"/>
      <c r="F649" s="28"/>
      <c r="G649" s="28"/>
      <c r="H649" s="28"/>
      <c r="I649" s="28"/>
      <c r="J649" s="28"/>
      <c r="K649" s="28"/>
      <c r="L649" s="28"/>
      <c r="M649" s="28"/>
      <c r="N649" s="28"/>
      <c r="O649" s="28"/>
      <c r="P649" s="28"/>
      <c r="Q649" s="28"/>
      <c r="R649" s="28"/>
      <c r="S649" s="28"/>
      <c r="T649" s="28"/>
      <c r="U649" s="28"/>
      <c r="V649" s="28"/>
      <c r="W649" s="28"/>
      <c r="X649" s="28"/>
      <c r="Y649" s="28"/>
      <c r="AA649" s="13"/>
    </row>
    <row r="650" spans="1:27" ht="15.75" customHeight="1" x14ac:dyDescent="0.25">
      <c r="A650" s="10"/>
      <c r="B650" s="20"/>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AA650" s="18"/>
    </row>
    <row r="651" spans="1:27" ht="15.75" customHeight="1" x14ac:dyDescent="0.25">
      <c r="A651" s="20"/>
      <c r="B651" s="14"/>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AA651" s="11"/>
    </row>
    <row r="652" spans="1:27" ht="15.75" customHeight="1" x14ac:dyDescent="0.25">
      <c r="A652" s="14"/>
      <c r="B652" s="14"/>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AA652" s="11"/>
    </row>
    <row r="653" spans="1:27" ht="15.75" customHeight="1" x14ac:dyDescent="0.25">
      <c r="A653" s="14"/>
      <c r="B653" s="14"/>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AA653" s="11"/>
    </row>
    <row r="654" spans="1:27" ht="15.75" customHeight="1" x14ac:dyDescent="0.25">
      <c r="A654" s="14"/>
      <c r="B654" s="20"/>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AA654" s="18"/>
    </row>
    <row r="655" spans="1:27" ht="15.75" customHeight="1" x14ac:dyDescent="0.25">
      <c r="A655" s="20"/>
      <c r="B655" s="14"/>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AA655" s="11"/>
    </row>
    <row r="656" spans="1:27" ht="15.75" customHeight="1" x14ac:dyDescent="0.25">
      <c r="A656" s="14"/>
      <c r="B656" s="14"/>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AA656" s="11"/>
    </row>
    <row r="657" spans="1:27" ht="15.75" customHeight="1" x14ac:dyDescent="0.25">
      <c r="A657" s="14"/>
      <c r="B657" s="14"/>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AA657" s="11"/>
    </row>
    <row r="658" spans="1:27" ht="15.75" customHeight="1" x14ac:dyDescent="0.25">
      <c r="A658" s="14"/>
      <c r="B658" s="20"/>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AA658" s="18"/>
    </row>
    <row r="659" spans="1:27" ht="15.75" customHeight="1" x14ac:dyDescent="0.25">
      <c r="A659" s="20"/>
      <c r="B659" s="14"/>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AA659" s="11"/>
    </row>
    <row r="660" spans="1:27" ht="15.75" customHeight="1" x14ac:dyDescent="0.25">
      <c r="A660" s="14"/>
      <c r="B660" s="14"/>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AA660" s="11"/>
    </row>
    <row r="661" spans="1:27" ht="15.75" customHeight="1" x14ac:dyDescent="0.25">
      <c r="A661" s="14"/>
      <c r="B661" s="14"/>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AA661" s="11"/>
    </row>
    <row r="662" spans="1:27" ht="15.75" customHeight="1" x14ac:dyDescent="0.25">
      <c r="A662" s="14"/>
      <c r="B662" s="20"/>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AA662" s="18"/>
    </row>
    <row r="663" spans="1:27" ht="15.75" customHeight="1" x14ac:dyDescent="0.25">
      <c r="A663" s="20"/>
      <c r="B663" s="14"/>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AA663" s="11"/>
    </row>
    <row r="664" spans="1:27" ht="15.75" customHeight="1" x14ac:dyDescent="0.25">
      <c r="A664" s="14"/>
      <c r="B664" s="14"/>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AA664" s="11"/>
    </row>
    <row r="665" spans="1:27" ht="15.75" customHeight="1" x14ac:dyDescent="0.25">
      <c r="A665" s="14"/>
      <c r="B665" s="14"/>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AA665" s="11"/>
    </row>
    <row r="666" spans="1:27" ht="15.75" customHeight="1" x14ac:dyDescent="0.25">
      <c r="A666" s="14"/>
      <c r="B666" s="20"/>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AA666" s="18"/>
    </row>
    <row r="667" spans="1:27" ht="15.75" customHeight="1" x14ac:dyDescent="0.25">
      <c r="A667" s="20"/>
      <c r="B667" s="14"/>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AA667" s="11"/>
    </row>
    <row r="668" spans="1:27" ht="15.75" customHeight="1" x14ac:dyDescent="0.25">
      <c r="A668" s="14"/>
      <c r="B668" s="14"/>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AA668" s="11"/>
    </row>
    <row r="669" spans="1:27" ht="15.75" customHeight="1" x14ac:dyDescent="0.25">
      <c r="A669" s="14"/>
      <c r="B669" s="14"/>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AA669" s="11"/>
    </row>
    <row r="670" spans="1:27" ht="15.75" customHeight="1" x14ac:dyDescent="0.25">
      <c r="A670" s="14"/>
      <c r="B670" s="20"/>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AA670" s="11"/>
    </row>
    <row r="671" spans="1:27" ht="15.75" customHeight="1" x14ac:dyDescent="0.25">
      <c r="A671" s="20"/>
      <c r="B671" s="14"/>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AA671" s="11"/>
    </row>
    <row r="672" spans="1:27" ht="15.75" customHeight="1" x14ac:dyDescent="0.25">
      <c r="A672" s="14"/>
      <c r="B672" s="14"/>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AA672" s="11"/>
    </row>
    <row r="673" spans="1:27" ht="15.75" customHeight="1" x14ac:dyDescent="0.25">
      <c r="A673" s="14"/>
      <c r="B673" s="14"/>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AA673" s="11"/>
    </row>
    <row r="674" spans="1:27" ht="15.75" customHeight="1" x14ac:dyDescent="0.25">
      <c r="A674" s="14"/>
      <c r="B674" s="14"/>
      <c r="C674" s="28"/>
      <c r="D674" s="28"/>
      <c r="E674" s="28"/>
      <c r="F674" s="28"/>
      <c r="G674" s="28"/>
      <c r="H674" s="28"/>
      <c r="I674" s="28"/>
      <c r="J674" s="28"/>
      <c r="K674" s="28"/>
      <c r="L674" s="28"/>
      <c r="M674" s="28"/>
      <c r="N674" s="28"/>
      <c r="O674" s="28"/>
      <c r="P674" s="28"/>
      <c r="Q674" s="28"/>
      <c r="R674" s="28"/>
      <c r="S674" s="28"/>
      <c r="T674" s="28"/>
      <c r="U674" s="28"/>
      <c r="V674" s="28"/>
      <c r="W674" s="28"/>
      <c r="X674" s="28"/>
      <c r="Y674" s="28"/>
      <c r="AA674" s="13"/>
    </row>
    <row r="675" spans="1:27" ht="15.75" customHeight="1" x14ac:dyDescent="0.25">
      <c r="A675" s="14"/>
      <c r="B675" s="2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AA675" s="13"/>
    </row>
    <row r="676" spans="1:27" ht="15.75" customHeight="1" x14ac:dyDescent="0.25">
      <c r="A676" s="21"/>
      <c r="B676" s="20"/>
      <c r="C676" s="29"/>
      <c r="D676" s="29"/>
      <c r="E676" s="29"/>
      <c r="F676" s="29"/>
      <c r="G676" s="29"/>
      <c r="H676" s="29"/>
      <c r="I676" s="29"/>
      <c r="J676" s="29"/>
      <c r="K676" s="29"/>
      <c r="L676" s="29"/>
      <c r="M676" s="29"/>
      <c r="N676" s="29"/>
      <c r="O676" s="29"/>
      <c r="P676" s="29"/>
      <c r="Q676" s="29"/>
      <c r="R676" s="29"/>
      <c r="S676" s="29"/>
      <c r="T676" s="29"/>
      <c r="U676" s="29"/>
      <c r="V676" s="29"/>
      <c r="W676" s="29"/>
      <c r="X676" s="29"/>
      <c r="Y676" s="29"/>
      <c r="AA676" s="18"/>
    </row>
    <row r="677" spans="1:27" ht="15.75" customHeight="1" x14ac:dyDescent="0.25">
      <c r="A677" s="20"/>
      <c r="B677" s="14"/>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AA677" s="11"/>
    </row>
    <row r="678" spans="1:27" ht="15.75" customHeight="1" x14ac:dyDescent="0.25">
      <c r="A678" s="14"/>
      <c r="B678" s="14"/>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AA678" s="11"/>
    </row>
    <row r="679" spans="1:27" ht="15.75" customHeight="1" x14ac:dyDescent="0.25">
      <c r="A679" s="14"/>
      <c r="B679" s="14"/>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AA679" s="11"/>
    </row>
    <row r="680" spans="1:27" ht="15.75" customHeight="1" x14ac:dyDescent="0.25">
      <c r="A680" s="14"/>
      <c r="B680" s="20"/>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AA680" s="18"/>
    </row>
    <row r="681" spans="1:27" ht="15.75" customHeight="1" x14ac:dyDescent="0.25">
      <c r="A681" s="20"/>
      <c r="B681" s="14"/>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AA681" s="11"/>
    </row>
    <row r="682" spans="1:27" ht="15.75" customHeight="1" x14ac:dyDescent="0.25">
      <c r="A682" s="14"/>
      <c r="B682" s="14"/>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AA682" s="11"/>
    </row>
    <row r="683" spans="1:27" ht="15.75" customHeight="1" x14ac:dyDescent="0.25">
      <c r="A683" s="14"/>
      <c r="B683" s="14"/>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AA683" s="11"/>
    </row>
    <row r="684" spans="1:27" ht="15.75" customHeight="1" x14ac:dyDescent="0.25">
      <c r="A684" s="14"/>
      <c r="B684" s="20"/>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AA684" s="18"/>
    </row>
    <row r="685" spans="1:27" ht="15.75" customHeight="1" x14ac:dyDescent="0.25">
      <c r="A685" s="20"/>
      <c r="B685" s="14"/>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AA685" s="11"/>
    </row>
    <row r="686" spans="1:27" ht="15.75" customHeight="1" x14ac:dyDescent="0.25">
      <c r="A686" s="14"/>
      <c r="B686" s="14"/>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AA686" s="11"/>
    </row>
    <row r="687" spans="1:27" ht="15.75" customHeight="1" x14ac:dyDescent="0.25">
      <c r="A687" s="14"/>
      <c r="B687" s="14"/>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AA687" s="11"/>
    </row>
    <row r="688" spans="1:27" ht="15.75" customHeight="1" x14ac:dyDescent="0.25">
      <c r="A688" s="14"/>
      <c r="B688" s="20"/>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AA688" s="18"/>
    </row>
    <row r="689" spans="1:27" ht="15.75" customHeight="1" x14ac:dyDescent="0.25">
      <c r="A689" s="20"/>
      <c r="B689" s="14"/>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AA689" s="11"/>
    </row>
    <row r="690" spans="1:27" ht="15.75" customHeight="1" x14ac:dyDescent="0.25">
      <c r="A690" s="14"/>
      <c r="B690" s="14"/>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AA690" s="11"/>
    </row>
    <row r="691" spans="1:27" ht="15.75" customHeight="1" x14ac:dyDescent="0.25">
      <c r="A691" s="14"/>
      <c r="B691" s="14"/>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AA691" s="11"/>
    </row>
    <row r="692" spans="1:27" ht="15.75" customHeight="1" x14ac:dyDescent="0.25">
      <c r="A692" s="14"/>
      <c r="B692" s="20"/>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AA692" s="18"/>
    </row>
    <row r="693" spans="1:27" ht="15.75" customHeight="1" x14ac:dyDescent="0.25">
      <c r="A693" s="20"/>
      <c r="B693" s="14"/>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AA693" s="11"/>
    </row>
    <row r="694" spans="1:27" ht="15.75" customHeight="1" x14ac:dyDescent="0.25">
      <c r="A694" s="14"/>
      <c r="B694" s="14"/>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AA694" s="11"/>
    </row>
    <row r="695" spans="1:27" ht="15.75" customHeight="1" x14ac:dyDescent="0.25">
      <c r="A695" s="14"/>
      <c r="B695" s="14"/>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AA695" s="11"/>
    </row>
    <row r="696" spans="1:27" ht="15.75" customHeight="1" x14ac:dyDescent="0.25">
      <c r="A696" s="14"/>
      <c r="B696" s="20"/>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AA696" s="11"/>
    </row>
    <row r="697" spans="1:27" ht="15.75" customHeight="1" x14ac:dyDescent="0.25">
      <c r="A697" s="20"/>
      <c r="B697" s="14"/>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AA697" s="11"/>
    </row>
    <row r="698" spans="1:27" ht="15.75" customHeight="1" x14ac:dyDescent="0.25">
      <c r="A698" s="14"/>
      <c r="B698" s="14"/>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AA698" s="11"/>
    </row>
    <row r="699" spans="1:27" ht="15.75" customHeight="1" x14ac:dyDescent="0.25">
      <c r="A699" s="14"/>
      <c r="B699" s="14"/>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AA699" s="11"/>
    </row>
    <row r="700" spans="1:27" ht="20.25" customHeight="1" x14ac:dyDescent="0.25">
      <c r="A700" s="14"/>
      <c r="B700" s="20"/>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AA700" s="11"/>
    </row>
    <row r="701" spans="1:27" ht="20.25" customHeight="1" x14ac:dyDescent="0.25">
      <c r="A701" s="20"/>
      <c r="B701" s="14"/>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AA701" s="11"/>
    </row>
    <row r="702" spans="1:27" ht="20.25" customHeight="1" x14ac:dyDescent="0.25">
      <c r="A702" s="14"/>
      <c r="B702" s="14"/>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AA702" s="11"/>
    </row>
    <row r="703" spans="1:27" ht="20.25" customHeight="1" x14ac:dyDescent="0.25">
      <c r="A703" s="14"/>
      <c r="B703" s="14"/>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AA703" s="11"/>
    </row>
    <row r="704" spans="1:27" ht="20.25" customHeight="1" x14ac:dyDescent="0.25">
      <c r="A704" s="14"/>
      <c r="B704" s="20"/>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AA704" s="11"/>
    </row>
    <row r="705" spans="1:27" ht="20.25" customHeight="1" x14ac:dyDescent="0.25">
      <c r="A705" s="20"/>
      <c r="B705" s="14"/>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AA705" s="11"/>
    </row>
    <row r="706" spans="1:27" ht="20.25" customHeight="1" x14ac:dyDescent="0.25">
      <c r="A706" s="14"/>
      <c r="B706" s="14"/>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AA706" s="11"/>
    </row>
    <row r="707" spans="1:27" ht="20.25" customHeight="1" x14ac:dyDescent="0.25">
      <c r="A707" s="14"/>
      <c r="B707" s="14"/>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AA707" s="11"/>
    </row>
    <row r="708" spans="1:27" ht="20.25" customHeight="1" x14ac:dyDescent="0.25">
      <c r="A708" s="14"/>
      <c r="B708" s="20"/>
    </row>
    <row r="709" spans="1:27" ht="20.25" customHeight="1" x14ac:dyDescent="0.25">
      <c r="A709" s="20"/>
      <c r="B709" s="14"/>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AA709" s="11"/>
    </row>
    <row r="710" spans="1:27" ht="20.25" customHeight="1" x14ac:dyDescent="0.25">
      <c r="A710" s="14"/>
      <c r="B710" s="14"/>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AA710" s="11"/>
    </row>
    <row r="711" spans="1:27" ht="20.25" customHeight="1" x14ac:dyDescent="0.25">
      <c r="A711" s="14"/>
      <c r="B711" s="14"/>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AA711" s="11"/>
    </row>
    <row r="712" spans="1:27" ht="20.25" customHeight="1" x14ac:dyDescent="0.25">
      <c r="A712" s="14"/>
      <c r="B712" s="20"/>
    </row>
    <row r="713" spans="1:27" ht="20.25" customHeight="1" x14ac:dyDescent="0.25">
      <c r="A713" s="20"/>
      <c r="B713" s="14"/>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AA713" s="11"/>
    </row>
    <row r="714" spans="1:27" ht="20.25" customHeight="1" x14ac:dyDescent="0.25">
      <c r="A714" s="14"/>
      <c r="B714" s="14"/>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AA714" s="11"/>
    </row>
    <row r="715" spans="1:27" ht="20.25" customHeight="1" x14ac:dyDescent="0.25">
      <c r="A715" s="14"/>
      <c r="B715" s="14"/>
      <c r="C715" s="30"/>
      <c r="D715" s="30"/>
      <c r="E715" s="30"/>
      <c r="F715" s="30"/>
      <c r="G715" s="30"/>
      <c r="H715" s="30"/>
      <c r="I715" s="30"/>
      <c r="J715" s="30"/>
      <c r="K715" s="30"/>
      <c r="L715" s="30"/>
      <c r="M715" s="30"/>
      <c r="N715" s="30"/>
      <c r="O715" s="30"/>
      <c r="P715" s="30"/>
      <c r="Q715" s="30"/>
      <c r="R715" s="30"/>
      <c r="S715" s="30"/>
      <c r="T715" s="30"/>
      <c r="U715" s="30"/>
      <c r="V715" s="30"/>
      <c r="W715" s="30"/>
      <c r="X715" s="30"/>
      <c r="Y715" s="30"/>
      <c r="AA715" s="30"/>
    </row>
    <row r="716" spans="1:27" ht="20.25" customHeight="1" x14ac:dyDescent="0.25">
      <c r="A716" s="14"/>
      <c r="B716" s="20"/>
    </row>
    <row r="717" spans="1:27" ht="20.25" customHeight="1" x14ac:dyDescent="0.25">
      <c r="A717" s="20"/>
      <c r="B717" s="14"/>
      <c r="C717" s="30"/>
      <c r="D717" s="30"/>
      <c r="E717" s="30"/>
      <c r="F717" s="30"/>
      <c r="G717" s="30"/>
      <c r="H717" s="30"/>
      <c r="I717" s="30"/>
      <c r="J717" s="30"/>
      <c r="K717" s="30"/>
      <c r="L717" s="30"/>
      <c r="M717" s="30"/>
      <c r="N717" s="30"/>
      <c r="O717" s="30"/>
      <c r="P717" s="30"/>
      <c r="Q717" s="30"/>
      <c r="R717" s="30"/>
      <c r="S717" s="30"/>
      <c r="T717" s="30"/>
      <c r="U717" s="30"/>
      <c r="V717" s="30"/>
      <c r="W717" s="30"/>
      <c r="X717" s="30"/>
      <c r="Y717" s="30"/>
      <c r="AA717" s="30"/>
    </row>
    <row r="718" spans="1:27" ht="20.25" customHeight="1" x14ac:dyDescent="0.25">
      <c r="A718" s="14"/>
      <c r="B718" s="14"/>
      <c r="C718" s="30"/>
      <c r="D718" s="30"/>
      <c r="E718" s="30"/>
      <c r="F718" s="30"/>
      <c r="G718" s="30"/>
      <c r="H718" s="30"/>
      <c r="I718" s="30"/>
      <c r="J718" s="30"/>
      <c r="K718" s="30"/>
      <c r="L718" s="30"/>
      <c r="M718" s="30"/>
      <c r="N718" s="30"/>
      <c r="O718" s="30"/>
      <c r="P718" s="30"/>
      <c r="Q718" s="30"/>
      <c r="R718" s="30"/>
      <c r="S718" s="30"/>
      <c r="T718" s="30"/>
      <c r="U718" s="30"/>
      <c r="V718" s="30"/>
      <c r="W718" s="30"/>
      <c r="X718" s="30"/>
      <c r="Y718" s="30"/>
      <c r="AA718" s="30"/>
    </row>
    <row r="719" spans="1:27" ht="20.25" customHeight="1" x14ac:dyDescent="0.25">
      <c r="A719" s="14"/>
      <c r="B719" s="14"/>
      <c r="C719" s="30"/>
      <c r="D719" s="30"/>
      <c r="E719" s="30"/>
      <c r="F719" s="30"/>
      <c r="G719" s="30"/>
      <c r="H719" s="30"/>
      <c r="I719" s="30"/>
      <c r="J719" s="30"/>
      <c r="K719" s="30"/>
      <c r="L719" s="30"/>
      <c r="M719" s="30"/>
      <c r="N719" s="30"/>
      <c r="O719" s="30"/>
      <c r="P719" s="30"/>
      <c r="Q719" s="30"/>
      <c r="R719" s="30"/>
      <c r="S719" s="30"/>
      <c r="T719" s="30"/>
      <c r="U719" s="30"/>
      <c r="V719" s="30"/>
      <c r="W719" s="30"/>
      <c r="X719" s="30"/>
      <c r="Y719" s="30"/>
      <c r="AA719" s="30"/>
    </row>
    <row r="720" spans="1:27" ht="20.25" customHeight="1" x14ac:dyDescent="0.25">
      <c r="A720" s="14"/>
      <c r="B720" s="20"/>
    </row>
    <row r="721" spans="1:27" ht="20.25" customHeight="1" x14ac:dyDescent="0.25">
      <c r="A721" s="20"/>
      <c r="B721" s="14"/>
      <c r="C721" s="30"/>
      <c r="D721" s="30"/>
      <c r="E721" s="30"/>
      <c r="F721" s="30"/>
      <c r="G721" s="30"/>
      <c r="H721" s="30"/>
      <c r="I721" s="30"/>
      <c r="J721" s="30"/>
      <c r="K721" s="30"/>
      <c r="L721" s="30"/>
      <c r="M721" s="30"/>
      <c r="N721" s="30"/>
      <c r="O721" s="30"/>
      <c r="P721" s="30"/>
      <c r="Q721" s="30"/>
      <c r="R721" s="30"/>
      <c r="S721" s="30"/>
      <c r="T721" s="30"/>
      <c r="U721" s="30"/>
      <c r="V721" s="30"/>
      <c r="W721" s="30"/>
      <c r="X721" s="30"/>
      <c r="Y721" s="30"/>
      <c r="AA721" s="30"/>
    </row>
    <row r="722" spans="1:27" ht="20.25" customHeight="1" x14ac:dyDescent="0.25">
      <c r="A722" s="14"/>
      <c r="B722" s="14"/>
      <c r="C722" s="30"/>
      <c r="D722" s="30"/>
      <c r="E722" s="30"/>
      <c r="F722" s="30"/>
      <c r="G722" s="30"/>
      <c r="H722" s="30"/>
      <c r="I722" s="30"/>
      <c r="J722" s="30"/>
      <c r="K722" s="30"/>
      <c r="L722" s="30"/>
      <c r="M722" s="30"/>
      <c r="N722" s="30"/>
      <c r="O722" s="30"/>
      <c r="P722" s="30"/>
      <c r="Q722" s="30"/>
      <c r="R722" s="30"/>
      <c r="S722" s="30"/>
      <c r="T722" s="30"/>
      <c r="U722" s="30"/>
      <c r="V722" s="30"/>
      <c r="W722" s="30"/>
      <c r="X722" s="30"/>
      <c r="Y722" s="30"/>
      <c r="AA722" s="30"/>
    </row>
    <row r="723" spans="1:27" ht="20.25" customHeight="1" x14ac:dyDescent="0.25">
      <c r="A723" s="14"/>
      <c r="B723" s="14"/>
      <c r="C723" s="30"/>
      <c r="D723" s="30"/>
      <c r="E723" s="30"/>
      <c r="F723" s="30"/>
      <c r="G723" s="30"/>
      <c r="H723" s="30"/>
      <c r="I723" s="30"/>
      <c r="J723" s="30"/>
      <c r="K723" s="30"/>
      <c r="L723" s="30"/>
      <c r="M723" s="30"/>
      <c r="N723" s="30"/>
      <c r="O723" s="30"/>
      <c r="P723" s="30"/>
      <c r="Q723" s="30"/>
      <c r="R723" s="30"/>
      <c r="S723" s="30"/>
      <c r="T723" s="30"/>
      <c r="U723" s="30"/>
      <c r="V723" s="30"/>
      <c r="W723" s="30"/>
      <c r="X723" s="30"/>
      <c r="Y723" s="30"/>
      <c r="AA723" s="30"/>
    </row>
    <row r="724" spans="1:27" ht="20.25" customHeight="1" x14ac:dyDescent="0.25">
      <c r="A724" s="14"/>
    </row>
    <row r="725" spans="1:27" ht="20.25" customHeight="1" x14ac:dyDescent="0.25"/>
    <row r="726" spans="1:27" ht="20.25" customHeight="1" x14ac:dyDescent="0.25">
      <c r="C726" s="30"/>
      <c r="D726" s="30"/>
      <c r="E726" s="30"/>
      <c r="F726" s="30"/>
      <c r="G726" s="30"/>
      <c r="H726" s="30"/>
      <c r="I726" s="30"/>
      <c r="J726" s="30"/>
      <c r="K726" s="30"/>
      <c r="L726" s="30"/>
      <c r="M726" s="30"/>
      <c r="N726" s="30"/>
      <c r="O726" s="30"/>
      <c r="P726" s="30"/>
      <c r="Q726" s="30"/>
      <c r="R726" s="30"/>
      <c r="S726" s="30"/>
      <c r="T726" s="30"/>
      <c r="U726" s="30"/>
      <c r="V726" s="30"/>
      <c r="W726" s="30"/>
      <c r="X726" s="30"/>
      <c r="Y726" s="30"/>
      <c r="AA726" s="30"/>
    </row>
    <row r="727" spans="1:27" ht="20.25" customHeight="1" x14ac:dyDescent="0.25">
      <c r="C727" s="30"/>
      <c r="D727" s="30"/>
      <c r="E727" s="30"/>
      <c r="F727" s="30"/>
      <c r="G727" s="30"/>
      <c r="H727" s="30"/>
      <c r="I727" s="30"/>
      <c r="J727" s="30"/>
      <c r="K727" s="30"/>
      <c r="L727" s="30"/>
      <c r="M727" s="30"/>
      <c r="N727" s="30"/>
      <c r="O727" s="30"/>
      <c r="P727" s="30"/>
      <c r="Q727" s="30"/>
      <c r="R727" s="30"/>
      <c r="S727" s="30"/>
      <c r="T727" s="30"/>
      <c r="U727" s="30"/>
      <c r="V727" s="30"/>
      <c r="W727" s="30"/>
      <c r="X727" s="30"/>
      <c r="Y727" s="30"/>
      <c r="AA727" s="30"/>
    </row>
    <row r="728" spans="1:27" ht="20.25" customHeight="1" x14ac:dyDescent="0.25">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AA728" s="12"/>
    </row>
    <row r="729" spans="1:27" ht="20.25" customHeight="1" x14ac:dyDescent="0.25"/>
    <row r="730" spans="1:27" ht="20.25" customHeight="1" x14ac:dyDescent="0.25">
      <c r="C730" s="30"/>
      <c r="D730" s="30"/>
      <c r="E730" s="30"/>
      <c r="F730" s="30"/>
      <c r="G730" s="30"/>
      <c r="H730" s="30"/>
      <c r="I730" s="30"/>
      <c r="J730" s="30"/>
      <c r="K730" s="30"/>
      <c r="L730" s="30"/>
      <c r="M730" s="30"/>
      <c r="N730" s="30"/>
      <c r="O730" s="30"/>
      <c r="P730" s="30"/>
      <c r="Q730" s="30"/>
      <c r="R730" s="30"/>
      <c r="S730" s="30"/>
      <c r="T730" s="30"/>
      <c r="U730" s="30"/>
      <c r="V730" s="30"/>
      <c r="W730" s="30"/>
      <c r="X730" s="30"/>
      <c r="Y730" s="30"/>
    </row>
    <row r="731" spans="1:27" ht="20.25" customHeight="1" x14ac:dyDescent="0.25">
      <c r="C731" s="30"/>
      <c r="D731" s="30"/>
      <c r="E731" s="30"/>
      <c r="F731" s="30"/>
      <c r="G731" s="30"/>
      <c r="H731" s="30"/>
      <c r="I731" s="30"/>
      <c r="J731" s="30"/>
      <c r="K731" s="30"/>
      <c r="L731" s="30"/>
      <c r="M731" s="30"/>
      <c r="N731" s="30"/>
      <c r="O731" s="30"/>
      <c r="P731" s="30"/>
      <c r="Q731" s="30"/>
      <c r="R731" s="30"/>
      <c r="S731" s="30"/>
      <c r="T731" s="30"/>
      <c r="U731" s="30"/>
      <c r="V731" s="30"/>
      <c r="W731" s="30"/>
      <c r="X731" s="30"/>
      <c r="Y731" s="30"/>
    </row>
    <row r="732" spans="1:27" ht="20.25" customHeight="1" x14ac:dyDescent="0.25">
      <c r="C732" s="30"/>
      <c r="D732" s="30"/>
      <c r="E732" s="30"/>
      <c r="F732" s="30"/>
      <c r="G732" s="30"/>
      <c r="H732" s="30"/>
      <c r="I732" s="30"/>
      <c r="J732" s="30"/>
      <c r="K732" s="30"/>
      <c r="L732" s="30"/>
      <c r="M732" s="30"/>
      <c r="N732" s="30"/>
      <c r="O732" s="30"/>
      <c r="P732" s="30"/>
      <c r="Q732" s="30"/>
      <c r="R732" s="30"/>
      <c r="S732" s="30"/>
      <c r="T732" s="30"/>
      <c r="U732" s="30"/>
      <c r="V732" s="30"/>
      <c r="W732" s="30"/>
      <c r="X732" s="30"/>
      <c r="Y732" s="30"/>
    </row>
    <row r="733" spans="1:27" ht="20.25" customHeight="1" x14ac:dyDescent="0.25"/>
    <row r="734" spans="1:27" ht="20.25" customHeight="1" x14ac:dyDescent="0.25">
      <c r="C734" s="30"/>
      <c r="D734" s="30"/>
      <c r="E734" s="30"/>
      <c r="F734" s="30"/>
      <c r="G734" s="30"/>
      <c r="H734" s="30"/>
      <c r="I734" s="30"/>
      <c r="J734" s="30"/>
      <c r="K734" s="30"/>
      <c r="L734" s="30"/>
      <c r="M734" s="30"/>
      <c r="N734" s="30"/>
      <c r="O734" s="30"/>
      <c r="P734" s="30"/>
      <c r="Q734" s="30"/>
      <c r="R734" s="30"/>
      <c r="S734" s="30"/>
      <c r="T734" s="30"/>
      <c r="U734" s="30"/>
      <c r="V734" s="30"/>
      <c r="W734" s="30"/>
      <c r="X734" s="30"/>
      <c r="Y734" s="30"/>
    </row>
    <row r="735" spans="1:27" ht="20.25" customHeight="1" x14ac:dyDescent="0.25">
      <c r="C735" s="30"/>
      <c r="D735" s="30"/>
      <c r="E735" s="30"/>
      <c r="F735" s="30"/>
      <c r="G735" s="30"/>
      <c r="H735" s="30"/>
      <c r="I735" s="30"/>
      <c r="J735" s="30"/>
      <c r="K735" s="30"/>
      <c r="L735" s="30"/>
      <c r="M735" s="30"/>
      <c r="N735" s="30"/>
      <c r="O735" s="30"/>
      <c r="P735" s="30"/>
      <c r="Q735" s="30"/>
      <c r="R735" s="30"/>
      <c r="S735" s="30"/>
      <c r="T735" s="30"/>
      <c r="U735" s="30"/>
      <c r="V735" s="30"/>
      <c r="W735" s="30"/>
      <c r="X735" s="30"/>
      <c r="Y735" s="30"/>
    </row>
    <row r="736" spans="1:27" ht="20.25" customHeight="1" x14ac:dyDescent="0.25">
      <c r="C736" s="30"/>
      <c r="D736" s="30"/>
      <c r="E736" s="30"/>
      <c r="F736" s="30"/>
      <c r="G736" s="30"/>
      <c r="H736" s="30"/>
      <c r="I736" s="30"/>
      <c r="J736" s="30"/>
      <c r="K736" s="30"/>
      <c r="L736" s="30"/>
      <c r="M736" s="30"/>
      <c r="N736" s="30"/>
      <c r="O736" s="30"/>
      <c r="P736" s="30"/>
      <c r="Q736" s="30"/>
      <c r="R736" s="30"/>
      <c r="S736" s="30"/>
      <c r="T736" s="30"/>
      <c r="U736" s="30"/>
      <c r="V736" s="30"/>
      <c r="W736" s="30"/>
      <c r="X736" s="30"/>
      <c r="Y736" s="30"/>
    </row>
    <row r="737" spans="3:25" ht="20.25" customHeight="1" x14ac:dyDescent="0.25"/>
    <row r="738" spans="3:25" ht="20.25" customHeight="1" x14ac:dyDescent="0.25">
      <c r="C738" s="30"/>
      <c r="D738" s="30"/>
      <c r="E738" s="30"/>
      <c r="F738" s="30"/>
      <c r="G738" s="30"/>
      <c r="H738" s="30"/>
      <c r="I738" s="30"/>
      <c r="J738" s="30"/>
      <c r="K738" s="30"/>
      <c r="L738" s="30"/>
      <c r="M738" s="30"/>
      <c r="N738" s="30"/>
      <c r="O738" s="30"/>
      <c r="P738" s="30"/>
      <c r="Q738" s="30"/>
      <c r="R738" s="30"/>
      <c r="S738" s="30"/>
      <c r="T738" s="30"/>
      <c r="U738" s="30"/>
      <c r="V738" s="30"/>
      <c r="W738" s="30"/>
      <c r="X738" s="30"/>
      <c r="Y738" s="30"/>
    </row>
    <row r="739" spans="3:25" ht="20.25" customHeight="1" x14ac:dyDescent="0.25">
      <c r="C739" s="30"/>
      <c r="D739" s="30"/>
      <c r="E739" s="30"/>
      <c r="F739" s="30"/>
      <c r="G739" s="30"/>
      <c r="H739" s="30"/>
      <c r="I739" s="30"/>
      <c r="J739" s="30"/>
      <c r="K739" s="30"/>
      <c r="L739" s="30"/>
      <c r="M739" s="30"/>
      <c r="N739" s="30"/>
      <c r="O739" s="30"/>
      <c r="P739" s="30"/>
      <c r="Q739" s="30"/>
      <c r="R739" s="30"/>
      <c r="S739" s="30"/>
      <c r="T739" s="30"/>
      <c r="U739" s="30"/>
      <c r="V739" s="30"/>
      <c r="W739" s="30"/>
      <c r="X739" s="30"/>
      <c r="Y739" s="30"/>
    </row>
    <row r="740" spans="3:25" ht="20.25" customHeight="1" x14ac:dyDescent="0.25">
      <c r="C740" s="30"/>
      <c r="D740" s="30"/>
      <c r="E740" s="30"/>
      <c r="F740" s="30"/>
      <c r="G740" s="30"/>
      <c r="H740" s="30"/>
      <c r="I740" s="30"/>
      <c r="J740" s="30"/>
      <c r="K740" s="30"/>
      <c r="L740" s="30"/>
      <c r="M740" s="30"/>
      <c r="N740" s="30"/>
      <c r="O740" s="30"/>
      <c r="P740" s="30"/>
      <c r="Q740" s="30"/>
      <c r="R740" s="30"/>
      <c r="S740" s="30"/>
      <c r="T740" s="30"/>
      <c r="U740" s="30"/>
      <c r="V740" s="30"/>
      <c r="W740" s="30"/>
      <c r="X740" s="30"/>
      <c r="Y740" s="30"/>
    </row>
    <row r="741" spans="3:25" ht="20.25" customHeight="1" x14ac:dyDescent="0.25"/>
    <row r="742" spans="3:25" ht="20.25" customHeight="1" x14ac:dyDescent="0.25">
      <c r="C742" s="30"/>
      <c r="D742" s="30"/>
      <c r="E742" s="30"/>
      <c r="F742" s="30"/>
      <c r="G742" s="30"/>
      <c r="H742" s="30"/>
      <c r="I742" s="30"/>
      <c r="J742" s="30"/>
      <c r="K742" s="30"/>
      <c r="L742" s="30"/>
      <c r="M742" s="30"/>
      <c r="N742" s="30"/>
      <c r="O742" s="30"/>
      <c r="P742" s="30"/>
      <c r="Q742" s="30"/>
      <c r="R742" s="30"/>
      <c r="S742" s="30"/>
      <c r="T742" s="30"/>
      <c r="U742" s="30"/>
      <c r="V742" s="30"/>
      <c r="W742" s="30"/>
      <c r="X742" s="30"/>
      <c r="Y742" s="30"/>
    </row>
    <row r="743" spans="3:25" ht="20.25" customHeight="1" x14ac:dyDescent="0.25">
      <c r="C743" s="30"/>
      <c r="D743" s="30"/>
      <c r="E743" s="30"/>
      <c r="F743" s="30"/>
      <c r="G743" s="30"/>
      <c r="H743" s="30"/>
      <c r="I743" s="30"/>
      <c r="J743" s="30"/>
      <c r="K743" s="30"/>
      <c r="L743" s="30"/>
      <c r="M743" s="30"/>
      <c r="N743" s="30"/>
      <c r="O743" s="30"/>
      <c r="P743" s="30"/>
      <c r="Q743" s="30"/>
      <c r="R743" s="30"/>
      <c r="S743" s="30"/>
      <c r="T743" s="30"/>
      <c r="U743" s="30"/>
      <c r="V743" s="30"/>
      <c r="W743" s="30"/>
      <c r="X743" s="30"/>
      <c r="Y743" s="30"/>
    </row>
    <row r="744" spans="3:25" ht="20.25" customHeight="1" x14ac:dyDescent="0.25">
      <c r="C744" s="30"/>
      <c r="D744" s="30"/>
      <c r="E744" s="30"/>
      <c r="F744" s="30"/>
      <c r="G744" s="30"/>
      <c r="H744" s="30"/>
      <c r="I744" s="30"/>
      <c r="J744" s="30"/>
      <c r="K744" s="30"/>
      <c r="L744" s="30"/>
      <c r="M744" s="30"/>
      <c r="N744" s="30"/>
      <c r="O744" s="30"/>
      <c r="P744" s="30"/>
      <c r="Q744" s="30"/>
      <c r="R744" s="30"/>
      <c r="S744" s="30"/>
      <c r="T744" s="30"/>
      <c r="U744" s="30"/>
      <c r="V744" s="30"/>
      <c r="W744" s="30"/>
      <c r="X744" s="30"/>
      <c r="Y744" s="30"/>
    </row>
    <row r="745" spans="3:25" ht="20.25" customHeight="1" x14ac:dyDescent="0.25"/>
    <row r="746" spans="3:25" ht="20.25" customHeight="1" x14ac:dyDescent="0.25"/>
    <row r="747" spans="3:25" ht="20.25" customHeight="1" x14ac:dyDescent="0.25"/>
    <row r="748" spans="3:25" ht="20.25" customHeight="1" x14ac:dyDescent="0.25"/>
    <row r="749" spans="3:25" ht="20.25" customHeight="1" x14ac:dyDescent="0.25"/>
    <row r="750" spans="3:25" ht="20.25" customHeight="1" x14ac:dyDescent="0.25"/>
    <row r="751" spans="3:25" ht="20.25" customHeight="1" x14ac:dyDescent="0.25"/>
    <row r="752" spans="3:25" ht="20.25" customHeight="1" x14ac:dyDescent="0.25"/>
    <row r="753" ht="20.25" customHeight="1" x14ac:dyDescent="0.25"/>
    <row r="754" ht="20.25" customHeight="1" x14ac:dyDescent="0.25"/>
    <row r="755" ht="20.25" customHeight="1" x14ac:dyDescent="0.25"/>
    <row r="756" ht="20.25" customHeight="1" x14ac:dyDescent="0.25"/>
    <row r="757" ht="20.25" customHeight="1" x14ac:dyDescent="0.25"/>
    <row r="758" ht="20.25" customHeight="1" x14ac:dyDescent="0.25"/>
    <row r="759" ht="20.25" customHeight="1" x14ac:dyDescent="0.25"/>
    <row r="760" ht="20.25" customHeight="1" x14ac:dyDescent="0.25"/>
    <row r="761" ht="20.25" customHeight="1" x14ac:dyDescent="0.25"/>
    <row r="762" ht="20.25" customHeight="1" x14ac:dyDescent="0.25"/>
    <row r="763" ht="20.25" customHeight="1" x14ac:dyDescent="0.25"/>
    <row r="764" ht="20.25" customHeight="1" x14ac:dyDescent="0.25"/>
    <row r="765" ht="20.25" customHeight="1" x14ac:dyDescent="0.25"/>
    <row r="766" ht="20.25" customHeight="1" x14ac:dyDescent="0.25"/>
    <row r="767" ht="20.25" customHeight="1" x14ac:dyDescent="0.25"/>
  </sheetData>
  <mergeCells count="2">
    <mergeCell ref="A1:AA2"/>
    <mergeCell ref="A3:AA3"/>
  </mergeCells>
  <pageMargins left="0.25" right="0.25" top="0.25" bottom="0.25" header="0.3" footer="0.3"/>
  <pageSetup scale="37" orientation="landscape" r:id="rId1"/>
  <headerFooter alignWithMargins="0"/>
  <rowBreaks count="7" manualBreakCount="7">
    <brk id="70" max="27" man="1"/>
    <brk id="136" max="27" man="1"/>
    <brk id="202" max="26" man="1"/>
    <brk id="268" max="26" man="1"/>
    <brk id="334" max="26" man="1"/>
    <brk id="423" max="16383" man="1"/>
    <brk id="445" max="16383" man="1"/>
  </rowBreaks>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CC24A-D514-4821-8174-033115C28143}">
  <sheetPr>
    <pageSetUpPr fitToPage="1"/>
  </sheetPr>
  <dimension ref="A1:U58"/>
  <sheetViews>
    <sheetView view="pageBreakPreview" zoomScale="60" zoomScaleNormal="100" workbookViewId="0">
      <selection activeCell="A13" sqref="A13"/>
    </sheetView>
  </sheetViews>
  <sheetFormatPr defaultRowHeight="15" x14ac:dyDescent="0.25"/>
  <cols>
    <col min="1" max="1" width="47.5703125" customWidth="1"/>
    <col min="11" max="11" width="12" bestFit="1" customWidth="1"/>
    <col min="13" max="13" width="16.28515625" customWidth="1"/>
    <col min="15" max="15" width="16" customWidth="1"/>
    <col min="21" max="21" width="11.5703125" bestFit="1" customWidth="1"/>
    <col min="26" max="26" width="16.28515625" customWidth="1"/>
  </cols>
  <sheetData>
    <row r="1" spans="1:18" ht="18.75" x14ac:dyDescent="0.3">
      <c r="A1" s="31" t="s">
        <v>16</v>
      </c>
    </row>
    <row r="2" spans="1:18" ht="138.75" customHeight="1" x14ac:dyDescent="0.25">
      <c r="A2" s="50" t="s">
        <v>17</v>
      </c>
      <c r="B2" s="50"/>
      <c r="C2" s="50"/>
      <c r="D2" s="50"/>
      <c r="E2" s="50"/>
      <c r="F2" s="50"/>
    </row>
    <row r="7" spans="1:18" x14ac:dyDescent="0.25">
      <c r="C7" s="32"/>
      <c r="D7" s="32"/>
      <c r="E7" s="32"/>
      <c r="F7" s="32"/>
      <c r="G7" s="32"/>
      <c r="H7" s="32"/>
      <c r="I7" s="32"/>
      <c r="J7" s="32"/>
      <c r="K7" s="32"/>
      <c r="L7" s="32"/>
      <c r="M7" s="32"/>
      <c r="N7" s="32"/>
      <c r="O7" s="32"/>
      <c r="P7" s="32"/>
      <c r="Q7" s="32"/>
      <c r="R7" s="32"/>
    </row>
    <row r="8" spans="1:18" x14ac:dyDescent="0.25">
      <c r="C8" s="32"/>
      <c r="D8" s="32"/>
      <c r="E8" s="32"/>
      <c r="F8" s="32"/>
      <c r="G8" s="32"/>
      <c r="H8" s="32"/>
      <c r="I8" s="32"/>
      <c r="J8" s="32"/>
      <c r="K8" s="32"/>
      <c r="L8" s="32"/>
      <c r="M8" s="32"/>
      <c r="N8" s="32"/>
      <c r="O8" s="32"/>
      <c r="P8" s="32"/>
      <c r="Q8" s="32"/>
      <c r="R8" s="32"/>
    </row>
    <row r="9" spans="1:18" x14ac:dyDescent="0.25">
      <c r="C9" s="32"/>
      <c r="D9" s="32"/>
      <c r="E9" s="32"/>
      <c r="F9" s="32"/>
      <c r="G9" s="32"/>
      <c r="H9" s="32"/>
      <c r="I9" s="32"/>
      <c r="J9" s="32"/>
      <c r="K9" s="32"/>
      <c r="L9" s="32"/>
      <c r="M9" s="32"/>
      <c r="N9" s="32"/>
      <c r="O9" s="32"/>
      <c r="P9" s="32"/>
      <c r="Q9" s="32"/>
      <c r="R9" s="32"/>
    </row>
    <row r="10" spans="1:18" x14ac:dyDescent="0.25">
      <c r="C10" s="32"/>
      <c r="D10" s="32"/>
      <c r="E10" s="32"/>
      <c r="F10" s="32"/>
      <c r="G10" s="32"/>
      <c r="H10" s="32"/>
      <c r="I10" s="32"/>
      <c r="J10" s="32"/>
      <c r="K10" s="32"/>
      <c r="L10" s="32"/>
      <c r="M10" s="32"/>
      <c r="N10" s="32"/>
      <c r="O10" s="32"/>
      <c r="P10" s="32"/>
      <c r="Q10" s="32"/>
      <c r="R10" s="32"/>
    </row>
    <row r="11" spans="1:18" x14ac:dyDescent="0.25">
      <c r="C11" s="32"/>
      <c r="D11" s="32"/>
      <c r="E11" s="32"/>
      <c r="F11" s="32"/>
      <c r="G11" s="32"/>
      <c r="H11" s="32"/>
      <c r="I11" s="32"/>
      <c r="J11" s="32"/>
      <c r="K11" s="32"/>
      <c r="L11" s="32"/>
      <c r="M11" s="32"/>
      <c r="N11" s="32"/>
      <c r="O11" s="32"/>
      <c r="P11" s="32"/>
      <c r="Q11" s="32"/>
      <c r="R11" s="32"/>
    </row>
    <row r="12" spans="1:18" x14ac:dyDescent="0.25">
      <c r="C12" s="32"/>
      <c r="D12" s="32"/>
      <c r="E12" s="32"/>
      <c r="F12" s="32"/>
      <c r="G12" s="32"/>
      <c r="H12" s="32"/>
      <c r="I12" s="32"/>
      <c r="J12" s="32"/>
      <c r="K12" s="32"/>
      <c r="L12" s="32"/>
      <c r="M12" s="32"/>
      <c r="N12" s="32"/>
      <c r="O12" s="32"/>
      <c r="P12" s="32"/>
      <c r="Q12" s="32"/>
      <c r="R12" s="32"/>
    </row>
    <row r="13" spans="1:18" x14ac:dyDescent="0.25">
      <c r="C13" s="32"/>
      <c r="D13" s="32"/>
      <c r="E13" s="32"/>
      <c r="F13" s="32"/>
      <c r="G13" s="32"/>
      <c r="H13" s="32"/>
      <c r="I13" s="32"/>
      <c r="J13" s="32"/>
      <c r="K13" s="32"/>
      <c r="L13" s="32"/>
      <c r="M13" s="32"/>
      <c r="N13" s="32"/>
      <c r="O13" s="32"/>
      <c r="P13" s="32"/>
      <c r="Q13" s="32"/>
      <c r="R13" s="32"/>
    </row>
    <row r="14" spans="1:18" x14ac:dyDescent="0.25">
      <c r="C14" s="32"/>
      <c r="D14" s="32"/>
      <c r="E14" s="32"/>
      <c r="F14" s="32"/>
      <c r="G14" s="32"/>
      <c r="H14" s="32"/>
      <c r="I14" s="32"/>
      <c r="J14" s="32"/>
      <c r="K14" s="32"/>
      <c r="L14" s="32"/>
      <c r="M14" s="32"/>
      <c r="N14" s="32"/>
      <c r="O14" s="32"/>
      <c r="P14" s="32"/>
      <c r="Q14" s="32"/>
      <c r="R14" s="32"/>
    </row>
    <row r="15" spans="1:18" x14ac:dyDescent="0.25">
      <c r="C15" s="32"/>
      <c r="D15" s="32"/>
      <c r="E15" s="32"/>
      <c r="F15" s="32"/>
      <c r="G15" s="32"/>
      <c r="H15" s="32"/>
      <c r="I15" s="32"/>
      <c r="J15" s="32"/>
      <c r="K15" s="32"/>
      <c r="L15" s="32"/>
      <c r="M15" s="32"/>
      <c r="N15" s="32"/>
      <c r="O15" s="32"/>
      <c r="P15" s="32"/>
      <c r="Q15" s="32"/>
      <c r="R15" s="32"/>
    </row>
    <row r="16" spans="1:18" x14ac:dyDescent="0.25">
      <c r="C16" s="32"/>
      <c r="D16" s="32"/>
      <c r="E16" s="32"/>
      <c r="F16" s="32"/>
      <c r="G16" s="32"/>
      <c r="H16" s="32"/>
      <c r="I16" s="32"/>
      <c r="J16" s="32"/>
      <c r="K16" s="32"/>
      <c r="L16" s="32"/>
      <c r="M16" s="32"/>
      <c r="N16" s="32"/>
      <c r="O16" s="32"/>
      <c r="P16" s="32"/>
      <c r="Q16" s="32"/>
      <c r="R16" s="32"/>
    </row>
    <row r="17" spans="3:18" x14ac:dyDescent="0.25">
      <c r="C17" s="32"/>
      <c r="D17" s="32"/>
      <c r="E17" s="32"/>
      <c r="F17" s="32"/>
      <c r="G17" s="32"/>
      <c r="H17" s="32"/>
      <c r="I17" s="32"/>
      <c r="J17" s="32"/>
      <c r="K17" s="32"/>
      <c r="L17" s="32"/>
      <c r="M17" s="32"/>
      <c r="N17" s="32"/>
      <c r="O17" s="32"/>
      <c r="P17" s="32"/>
      <c r="Q17" s="32"/>
      <c r="R17" s="32"/>
    </row>
    <row r="18" spans="3:18" x14ac:dyDescent="0.25">
      <c r="C18" s="32"/>
      <c r="D18" s="32"/>
      <c r="E18" s="32"/>
      <c r="F18" s="32"/>
      <c r="G18" s="32"/>
      <c r="H18" s="32"/>
      <c r="I18" s="32"/>
      <c r="J18" s="32"/>
      <c r="K18" s="32"/>
      <c r="L18" s="32"/>
      <c r="M18" s="32"/>
      <c r="N18" s="32"/>
      <c r="O18" s="32"/>
      <c r="P18" s="32"/>
      <c r="Q18" s="32"/>
      <c r="R18" s="32"/>
    </row>
    <row r="19" spans="3:18" x14ac:dyDescent="0.25">
      <c r="C19" s="32"/>
      <c r="D19" s="32"/>
      <c r="E19" s="32"/>
      <c r="F19" s="32"/>
      <c r="G19" s="32"/>
      <c r="H19" s="32"/>
      <c r="I19" s="32"/>
      <c r="J19" s="32"/>
      <c r="K19" s="32"/>
      <c r="L19" s="32"/>
      <c r="M19" s="32"/>
      <c r="N19" s="32"/>
      <c r="O19" s="32"/>
      <c r="P19" s="32"/>
      <c r="Q19" s="32"/>
      <c r="R19" s="32"/>
    </row>
    <row r="20" spans="3:18" x14ac:dyDescent="0.25">
      <c r="C20" s="32"/>
      <c r="D20" s="32"/>
      <c r="E20" s="32"/>
      <c r="F20" s="32"/>
      <c r="G20" s="32"/>
      <c r="H20" s="32"/>
      <c r="I20" s="32"/>
      <c r="J20" s="32"/>
      <c r="K20" s="32"/>
      <c r="L20" s="32"/>
      <c r="M20" s="32"/>
      <c r="N20" s="32"/>
      <c r="O20" s="32"/>
      <c r="P20" s="32"/>
      <c r="Q20" s="32"/>
      <c r="R20" s="32"/>
    </row>
    <row r="21" spans="3:18" x14ac:dyDescent="0.25">
      <c r="C21" s="32"/>
      <c r="D21" s="32"/>
      <c r="E21" s="32"/>
      <c r="F21" s="32"/>
      <c r="G21" s="32"/>
      <c r="H21" s="32"/>
      <c r="I21" s="32"/>
      <c r="J21" s="32"/>
      <c r="K21" s="32"/>
      <c r="L21" s="32"/>
      <c r="M21" s="32"/>
      <c r="N21" s="32"/>
      <c r="O21" s="32"/>
      <c r="P21" s="32"/>
      <c r="Q21" s="32"/>
      <c r="R21" s="32"/>
    </row>
    <row r="22" spans="3:18" x14ac:dyDescent="0.25">
      <c r="C22" s="32"/>
      <c r="D22" s="32"/>
      <c r="E22" s="32"/>
      <c r="F22" s="32"/>
      <c r="G22" s="32"/>
      <c r="H22" s="32"/>
      <c r="I22" s="32"/>
      <c r="J22" s="32"/>
      <c r="K22" s="32"/>
      <c r="L22" s="32"/>
      <c r="M22" s="32"/>
      <c r="N22" s="32"/>
      <c r="O22" s="32"/>
      <c r="P22" s="32"/>
      <c r="Q22" s="32"/>
      <c r="R22" s="32"/>
    </row>
    <row r="23" spans="3:18" x14ac:dyDescent="0.25">
      <c r="C23" s="32"/>
      <c r="D23" s="32"/>
      <c r="E23" s="32"/>
      <c r="F23" s="32"/>
      <c r="G23" s="32"/>
      <c r="H23" s="32"/>
      <c r="I23" s="32"/>
      <c r="J23" s="32"/>
      <c r="K23" s="32"/>
      <c r="L23" s="32"/>
      <c r="M23" s="32"/>
      <c r="N23" s="32"/>
      <c r="O23" s="32"/>
      <c r="P23" s="32"/>
      <c r="Q23" s="32"/>
      <c r="R23" s="32"/>
    </row>
    <row r="24" spans="3:18" x14ac:dyDescent="0.25">
      <c r="C24" s="32"/>
      <c r="D24" s="32"/>
      <c r="E24" s="32"/>
      <c r="F24" s="32"/>
      <c r="G24" s="32"/>
      <c r="H24" s="32"/>
      <c r="I24" s="32"/>
      <c r="J24" s="32"/>
      <c r="K24" s="32"/>
      <c r="L24" s="32"/>
      <c r="M24" s="32"/>
      <c r="N24" s="32"/>
      <c r="O24" s="32"/>
      <c r="P24" s="32"/>
      <c r="Q24" s="32"/>
      <c r="R24" s="32"/>
    </row>
    <row r="25" spans="3:18" x14ac:dyDescent="0.25">
      <c r="C25" s="32"/>
      <c r="D25" s="32"/>
      <c r="E25" s="32"/>
      <c r="F25" s="32"/>
      <c r="G25" s="32"/>
      <c r="H25" s="32"/>
      <c r="I25" s="32"/>
      <c r="J25" s="32"/>
      <c r="K25" s="32"/>
      <c r="L25" s="32"/>
      <c r="M25" s="32"/>
      <c r="N25" s="32"/>
      <c r="O25" s="32"/>
      <c r="P25" s="32"/>
      <c r="Q25" s="32"/>
      <c r="R25" s="32"/>
    </row>
    <row r="26" spans="3:18" x14ac:dyDescent="0.25">
      <c r="C26" s="32"/>
      <c r="D26" s="32"/>
      <c r="E26" s="32"/>
      <c r="F26" s="32"/>
      <c r="G26" s="32"/>
      <c r="H26" s="32"/>
      <c r="I26" s="32"/>
      <c r="J26" s="32"/>
      <c r="K26" s="32"/>
      <c r="L26" s="32"/>
      <c r="M26" s="32"/>
      <c r="N26" s="32"/>
      <c r="O26" s="32"/>
      <c r="P26" s="32"/>
      <c r="Q26" s="32"/>
      <c r="R26" s="32"/>
    </row>
    <row r="27" spans="3:18" x14ac:dyDescent="0.25">
      <c r="C27" s="32"/>
      <c r="D27" s="32"/>
      <c r="E27" s="32"/>
      <c r="F27" s="32"/>
      <c r="G27" s="32"/>
      <c r="H27" s="32"/>
      <c r="I27" s="32"/>
      <c r="J27" s="32"/>
      <c r="K27" s="32"/>
      <c r="L27" s="32"/>
      <c r="M27" s="32"/>
      <c r="N27" s="32"/>
      <c r="O27" s="32"/>
      <c r="P27" s="32"/>
      <c r="Q27" s="32"/>
      <c r="R27" s="32"/>
    </row>
    <row r="28" spans="3:18" x14ac:dyDescent="0.25">
      <c r="C28" s="32"/>
      <c r="D28" s="32"/>
      <c r="E28" s="32"/>
      <c r="F28" s="32"/>
      <c r="G28" s="32"/>
      <c r="H28" s="32"/>
      <c r="I28" s="32"/>
      <c r="J28" s="32"/>
      <c r="K28" s="32"/>
      <c r="L28" s="32"/>
      <c r="M28" s="32"/>
      <c r="N28" s="32"/>
      <c r="O28" s="32"/>
      <c r="P28" s="32"/>
      <c r="Q28" s="32"/>
      <c r="R28" s="32"/>
    </row>
    <row r="29" spans="3:18" x14ac:dyDescent="0.25">
      <c r="C29" s="32"/>
      <c r="D29" s="32"/>
      <c r="E29" s="32"/>
      <c r="F29" s="32"/>
      <c r="G29" s="32"/>
      <c r="H29" s="32"/>
      <c r="I29" s="32"/>
      <c r="J29" s="32"/>
      <c r="K29" s="32"/>
      <c r="L29" s="32"/>
      <c r="M29" s="32"/>
      <c r="N29" s="32"/>
      <c r="O29" s="32"/>
      <c r="P29" s="32"/>
      <c r="Q29" s="32"/>
      <c r="R29" s="32"/>
    </row>
    <row r="30" spans="3:18" x14ac:dyDescent="0.25">
      <c r="C30" s="32"/>
      <c r="D30" s="32"/>
      <c r="E30" s="32"/>
      <c r="F30" s="32"/>
      <c r="G30" s="32"/>
      <c r="H30" s="32"/>
      <c r="I30" s="32"/>
      <c r="J30" s="32"/>
      <c r="K30" s="32"/>
      <c r="L30" s="32"/>
      <c r="M30" s="32"/>
      <c r="N30" s="32"/>
      <c r="O30" s="32"/>
      <c r="P30" s="32"/>
      <c r="Q30" s="32"/>
      <c r="R30" s="32"/>
    </row>
    <row r="31" spans="3:18" x14ac:dyDescent="0.25">
      <c r="C31" s="32"/>
      <c r="D31" s="32"/>
      <c r="E31" s="32"/>
      <c r="F31" s="32"/>
      <c r="G31" s="32"/>
      <c r="H31" s="32"/>
      <c r="I31" s="32"/>
      <c r="J31" s="32"/>
      <c r="K31" s="32"/>
      <c r="L31" s="32"/>
      <c r="M31" s="32"/>
      <c r="N31" s="32"/>
      <c r="O31" s="32"/>
      <c r="P31" s="32"/>
      <c r="Q31" s="32"/>
      <c r="R31" s="32"/>
    </row>
    <row r="32" spans="3:18" x14ac:dyDescent="0.25">
      <c r="C32" s="32"/>
      <c r="D32" s="32"/>
      <c r="E32" s="32"/>
      <c r="F32" s="32"/>
      <c r="G32" s="32"/>
      <c r="H32" s="32"/>
      <c r="I32" s="32"/>
      <c r="J32" s="32"/>
      <c r="K32" s="32"/>
      <c r="L32" s="32"/>
      <c r="M32" s="32"/>
      <c r="N32" s="32"/>
      <c r="O32" s="32"/>
      <c r="P32" s="32"/>
      <c r="Q32" s="32"/>
      <c r="R32" s="32"/>
    </row>
    <row r="33" spans="3:21" x14ac:dyDescent="0.25">
      <c r="C33" s="32"/>
      <c r="D33" s="32"/>
      <c r="E33" s="32"/>
      <c r="F33" s="32"/>
      <c r="G33" s="32"/>
      <c r="H33" s="32"/>
      <c r="I33" s="32"/>
      <c r="J33" s="32"/>
      <c r="K33" s="32"/>
      <c r="L33" s="32"/>
      <c r="M33" s="32"/>
      <c r="N33" s="32"/>
      <c r="O33" s="32"/>
      <c r="P33" s="32"/>
      <c r="Q33" s="32"/>
      <c r="R33" s="32"/>
    </row>
    <row r="34" spans="3:21" x14ac:dyDescent="0.25">
      <c r="C34" s="32"/>
      <c r="D34" s="32"/>
      <c r="E34" s="32"/>
      <c r="F34" s="32"/>
      <c r="G34" s="32"/>
      <c r="H34" s="32"/>
      <c r="I34" s="32"/>
      <c r="J34" s="32"/>
      <c r="K34" s="32"/>
      <c r="L34" s="32"/>
      <c r="M34" s="32"/>
      <c r="N34" s="32"/>
      <c r="O34" s="32"/>
      <c r="P34" s="32"/>
      <c r="Q34" s="32"/>
      <c r="R34" s="32"/>
    </row>
    <row r="35" spans="3:21" x14ac:dyDescent="0.25">
      <c r="C35" s="32"/>
      <c r="D35" s="32"/>
      <c r="E35" s="32"/>
      <c r="F35" s="32"/>
      <c r="G35" s="32"/>
      <c r="H35" s="32"/>
      <c r="I35" s="32"/>
      <c r="J35" s="32"/>
      <c r="K35" s="32"/>
      <c r="L35" s="32"/>
      <c r="M35" s="32"/>
      <c r="N35" s="32"/>
      <c r="O35" s="32"/>
      <c r="P35" s="32"/>
      <c r="Q35" s="32"/>
      <c r="R35" s="32"/>
    </row>
    <row r="36" spans="3:21" x14ac:dyDescent="0.25">
      <c r="C36" s="32"/>
      <c r="D36" s="32"/>
      <c r="E36" s="32"/>
      <c r="F36" s="32"/>
      <c r="G36" s="32"/>
      <c r="H36" s="32"/>
      <c r="I36" s="32"/>
      <c r="J36" s="32"/>
      <c r="K36" s="32"/>
      <c r="L36" s="32"/>
      <c r="M36" s="32"/>
      <c r="N36" s="32"/>
      <c r="O36" s="32"/>
      <c r="P36" s="32"/>
      <c r="Q36" s="32"/>
      <c r="R36" s="32"/>
    </row>
    <row r="37" spans="3:21" x14ac:dyDescent="0.25">
      <c r="C37" s="32"/>
      <c r="D37" s="32"/>
      <c r="E37" s="32"/>
      <c r="F37" s="32"/>
      <c r="G37" s="32"/>
      <c r="H37" s="32"/>
      <c r="I37" s="32"/>
      <c r="J37" s="32"/>
      <c r="K37" s="32"/>
      <c r="L37" s="32"/>
      <c r="M37" s="32"/>
      <c r="N37" s="32"/>
      <c r="O37" s="32"/>
      <c r="P37" s="32"/>
      <c r="Q37" s="32"/>
      <c r="R37" s="32"/>
    </row>
    <row r="38" spans="3:21" x14ac:dyDescent="0.25">
      <c r="C38" s="32"/>
      <c r="D38" s="32"/>
      <c r="E38" s="32"/>
      <c r="F38" s="32"/>
      <c r="G38" s="32"/>
      <c r="H38" s="32"/>
      <c r="I38" s="32"/>
      <c r="J38" s="32"/>
      <c r="K38" s="32"/>
      <c r="L38" s="32"/>
      <c r="M38" s="32"/>
      <c r="N38" s="32"/>
      <c r="O38" s="32"/>
      <c r="P38" s="32"/>
      <c r="Q38" s="32"/>
      <c r="R38" s="32"/>
      <c r="U38" s="42"/>
    </row>
    <row r="39" spans="3:21" x14ac:dyDescent="0.25">
      <c r="C39" s="32"/>
      <c r="D39" s="32"/>
      <c r="E39" s="32"/>
      <c r="F39" s="32"/>
      <c r="G39" s="32"/>
      <c r="H39" s="32"/>
      <c r="I39" s="32"/>
      <c r="J39" s="32"/>
      <c r="K39" s="32"/>
      <c r="L39" s="32"/>
      <c r="M39" s="32"/>
      <c r="N39" s="32"/>
      <c r="O39" s="32"/>
      <c r="P39" s="32"/>
      <c r="Q39" s="32"/>
      <c r="R39" s="32"/>
      <c r="U39" s="42"/>
    </row>
    <row r="40" spans="3:21" x14ac:dyDescent="0.25">
      <c r="C40" s="32"/>
      <c r="D40" s="32"/>
      <c r="E40" s="32"/>
      <c r="F40" s="32"/>
      <c r="G40" s="32"/>
      <c r="H40" s="32"/>
      <c r="I40" s="32"/>
      <c r="J40" s="32"/>
      <c r="K40" s="32"/>
      <c r="L40" s="32"/>
      <c r="M40" s="32"/>
      <c r="N40" s="32"/>
      <c r="O40" s="32"/>
      <c r="P40" s="32"/>
      <c r="Q40" s="32"/>
      <c r="R40" s="32"/>
      <c r="U40" s="42"/>
    </row>
    <row r="41" spans="3:21" x14ac:dyDescent="0.25">
      <c r="C41" s="32"/>
      <c r="D41" s="32"/>
      <c r="E41" s="32"/>
      <c r="F41" s="32"/>
      <c r="G41" s="32"/>
      <c r="H41" s="32"/>
      <c r="I41" s="32"/>
      <c r="J41" s="32"/>
      <c r="K41" s="32"/>
      <c r="L41" s="32"/>
      <c r="M41" s="32"/>
      <c r="N41" s="32"/>
      <c r="O41" s="32"/>
      <c r="P41" s="32"/>
      <c r="Q41" s="32"/>
      <c r="R41" s="32"/>
    </row>
    <row r="42" spans="3:21" x14ac:dyDescent="0.25">
      <c r="C42" s="32"/>
      <c r="D42" s="32"/>
      <c r="E42" s="32"/>
      <c r="F42" s="32"/>
      <c r="G42" s="32"/>
      <c r="H42" s="32"/>
      <c r="I42" s="32"/>
      <c r="J42" s="32"/>
      <c r="K42" s="32"/>
      <c r="L42" s="32"/>
      <c r="M42" s="32"/>
      <c r="N42" s="32"/>
      <c r="O42" s="32"/>
      <c r="P42" s="32"/>
      <c r="Q42" s="32"/>
      <c r="R42" s="32"/>
    </row>
    <row r="43" spans="3:21" x14ac:dyDescent="0.25">
      <c r="C43" s="32"/>
      <c r="D43" s="32"/>
      <c r="E43" s="32"/>
      <c r="F43" s="32"/>
      <c r="G43" s="32"/>
      <c r="H43" s="32"/>
      <c r="I43" s="32"/>
      <c r="J43" s="32"/>
      <c r="K43" s="32"/>
      <c r="L43" s="32"/>
      <c r="M43" s="32"/>
      <c r="N43" s="32"/>
      <c r="O43" s="32"/>
      <c r="P43" s="32"/>
      <c r="Q43" s="32"/>
      <c r="R43" s="32"/>
    </row>
    <row r="44" spans="3:21" x14ac:dyDescent="0.25">
      <c r="C44" s="32"/>
      <c r="D44" s="32"/>
      <c r="E44" s="32"/>
      <c r="F44" s="32"/>
      <c r="G44" s="32"/>
      <c r="H44" s="32"/>
      <c r="I44" s="32"/>
      <c r="J44" s="32"/>
      <c r="K44" s="32"/>
      <c r="L44" s="32"/>
      <c r="M44" s="32"/>
      <c r="N44" s="32"/>
      <c r="O44" s="32"/>
      <c r="P44" s="32"/>
      <c r="Q44" s="32"/>
      <c r="R44" s="32"/>
    </row>
    <row r="45" spans="3:21" x14ac:dyDescent="0.25">
      <c r="C45" s="32"/>
      <c r="D45" s="32"/>
      <c r="E45" s="32"/>
      <c r="F45" s="32"/>
      <c r="G45" s="32"/>
      <c r="H45" s="32"/>
      <c r="I45" s="32"/>
      <c r="J45" s="32"/>
      <c r="K45" s="32"/>
      <c r="L45" s="32"/>
      <c r="M45" s="32"/>
      <c r="N45" s="32"/>
      <c r="O45" s="32"/>
      <c r="P45" s="32"/>
      <c r="Q45" s="32"/>
      <c r="R45" s="32"/>
    </row>
    <row r="46" spans="3:21" x14ac:dyDescent="0.25">
      <c r="C46" s="32"/>
      <c r="D46" s="32"/>
      <c r="E46" s="32"/>
      <c r="F46" s="32"/>
      <c r="G46" s="32"/>
      <c r="H46" s="32"/>
      <c r="I46" s="32"/>
      <c r="J46" s="32"/>
      <c r="K46" s="32"/>
      <c r="L46" s="32"/>
      <c r="M46" s="32"/>
      <c r="N46" s="32"/>
      <c r="O46" s="32"/>
      <c r="P46" s="32"/>
      <c r="Q46" s="32"/>
      <c r="R46" s="32"/>
    </row>
    <row r="47" spans="3:21" x14ac:dyDescent="0.25">
      <c r="C47" s="32"/>
      <c r="D47" s="32"/>
      <c r="E47" s="32"/>
      <c r="F47" s="32"/>
      <c r="G47" s="32"/>
      <c r="H47" s="32"/>
      <c r="I47" s="32"/>
      <c r="J47" s="32"/>
      <c r="K47" s="32"/>
      <c r="L47" s="32"/>
      <c r="M47" s="32"/>
      <c r="N47" s="32"/>
      <c r="O47" s="32"/>
      <c r="P47" s="32"/>
      <c r="Q47" s="32"/>
      <c r="R47" s="32"/>
    </row>
    <row r="48" spans="3:21" x14ac:dyDescent="0.25">
      <c r="C48" s="32"/>
      <c r="D48" s="32"/>
      <c r="E48" s="32"/>
      <c r="F48" s="32"/>
      <c r="G48" s="32"/>
      <c r="H48" s="32"/>
      <c r="I48" s="32"/>
      <c r="J48" s="32"/>
      <c r="K48" s="32"/>
      <c r="L48" s="32"/>
      <c r="M48" s="32"/>
      <c r="N48" s="32"/>
      <c r="O48" s="32"/>
      <c r="P48" s="32"/>
      <c r="Q48" s="32"/>
      <c r="R48" s="32"/>
    </row>
    <row r="49" spans="3:18" x14ac:dyDescent="0.25">
      <c r="C49" s="32"/>
      <c r="D49" s="32"/>
      <c r="E49" s="32"/>
      <c r="F49" s="32"/>
      <c r="G49" s="32"/>
      <c r="H49" s="32"/>
      <c r="I49" s="32"/>
      <c r="J49" s="32"/>
      <c r="K49" s="32"/>
      <c r="L49" s="32"/>
      <c r="M49" s="32"/>
      <c r="N49" s="32"/>
      <c r="O49" s="32"/>
      <c r="P49" s="32"/>
      <c r="Q49" s="32"/>
      <c r="R49" s="32"/>
    </row>
    <row r="50" spans="3:18" x14ac:dyDescent="0.25">
      <c r="C50" s="32"/>
      <c r="D50" s="32"/>
      <c r="E50" s="32"/>
      <c r="F50" s="32"/>
      <c r="G50" s="32"/>
      <c r="H50" s="32"/>
      <c r="I50" s="32"/>
      <c r="J50" s="32"/>
      <c r="K50" s="32"/>
      <c r="L50" s="32"/>
      <c r="M50" s="32"/>
      <c r="N50" s="32"/>
      <c r="O50" s="32"/>
      <c r="P50" s="32"/>
      <c r="Q50" s="32"/>
      <c r="R50" s="32"/>
    </row>
    <row r="51" spans="3:18" x14ac:dyDescent="0.25">
      <c r="C51" s="32"/>
      <c r="D51" s="32"/>
      <c r="E51" s="32"/>
      <c r="F51" s="32"/>
      <c r="G51" s="32"/>
      <c r="H51" s="32"/>
      <c r="I51" s="32"/>
      <c r="J51" s="32"/>
      <c r="K51" s="32"/>
      <c r="L51" s="32"/>
      <c r="M51" s="32"/>
      <c r="N51" s="32"/>
      <c r="O51" s="32"/>
      <c r="P51" s="32"/>
      <c r="Q51" s="32"/>
      <c r="R51" s="32"/>
    </row>
    <row r="52" spans="3:18" x14ac:dyDescent="0.25">
      <c r="C52" s="32"/>
      <c r="D52" s="32"/>
      <c r="E52" s="32"/>
      <c r="F52" s="32"/>
      <c r="G52" s="32"/>
      <c r="H52" s="32"/>
      <c r="I52" s="32"/>
      <c r="J52" s="32"/>
      <c r="K52" s="32"/>
      <c r="L52" s="32"/>
      <c r="M52" s="32"/>
      <c r="N52" s="32"/>
      <c r="O52" s="32"/>
      <c r="P52" s="32"/>
      <c r="Q52" s="32"/>
      <c r="R52" s="32"/>
    </row>
    <row r="53" spans="3:18" x14ac:dyDescent="0.25">
      <c r="C53" s="32"/>
      <c r="D53" s="32"/>
      <c r="E53" s="32"/>
      <c r="F53" s="32"/>
      <c r="G53" s="32"/>
      <c r="H53" s="32"/>
      <c r="I53" s="32"/>
      <c r="J53" s="32"/>
      <c r="K53" s="32"/>
      <c r="L53" s="32"/>
      <c r="M53" s="32"/>
      <c r="N53" s="32"/>
      <c r="O53" s="32"/>
      <c r="P53" s="32"/>
      <c r="Q53" s="32"/>
      <c r="R53" s="32"/>
    </row>
    <row r="54" spans="3:18" x14ac:dyDescent="0.25">
      <c r="C54" s="32"/>
      <c r="D54" s="32"/>
      <c r="E54" s="32"/>
      <c r="F54" s="32"/>
      <c r="G54" s="32"/>
      <c r="H54" s="32"/>
      <c r="I54" s="32"/>
      <c r="J54" s="32"/>
      <c r="K54" s="32"/>
      <c r="L54" s="32"/>
      <c r="M54" s="32"/>
      <c r="N54" s="32"/>
      <c r="O54" s="32"/>
      <c r="P54" s="32"/>
      <c r="Q54" s="32"/>
      <c r="R54" s="32"/>
    </row>
    <row r="55" spans="3:18" x14ac:dyDescent="0.25">
      <c r="C55" s="32"/>
      <c r="D55" s="32"/>
      <c r="E55" s="32"/>
      <c r="F55" s="32"/>
      <c r="G55" s="32"/>
      <c r="H55" s="32"/>
      <c r="I55" s="32"/>
      <c r="J55" s="32"/>
      <c r="K55" s="32"/>
      <c r="L55" s="32"/>
      <c r="M55" s="32"/>
      <c r="N55" s="32"/>
      <c r="O55" s="32"/>
      <c r="P55" s="32"/>
      <c r="Q55" s="32"/>
      <c r="R55" s="32"/>
    </row>
    <row r="56" spans="3:18" x14ac:dyDescent="0.25">
      <c r="C56" s="32"/>
      <c r="D56" s="32"/>
      <c r="E56" s="32"/>
      <c r="F56" s="32"/>
      <c r="G56" s="32"/>
      <c r="H56" s="32"/>
      <c r="I56" s="32"/>
      <c r="J56" s="32"/>
      <c r="K56" s="32"/>
      <c r="L56" s="32"/>
      <c r="M56" s="32"/>
      <c r="N56" s="32"/>
      <c r="O56" s="32"/>
      <c r="P56" s="32"/>
      <c r="Q56" s="32"/>
      <c r="R56" s="32"/>
    </row>
    <row r="57" spans="3:18" x14ac:dyDescent="0.25">
      <c r="C57" s="32"/>
      <c r="D57" s="32"/>
      <c r="E57" s="32"/>
      <c r="F57" s="32"/>
      <c r="G57" s="32"/>
      <c r="H57" s="32"/>
      <c r="I57" s="32"/>
      <c r="J57" s="32"/>
      <c r="K57" s="32"/>
      <c r="L57" s="32"/>
      <c r="M57" s="32"/>
      <c r="N57" s="32"/>
      <c r="O57" s="32"/>
      <c r="P57" s="32"/>
      <c r="Q57" s="32"/>
      <c r="R57" s="32"/>
    </row>
    <row r="58" spans="3:18" x14ac:dyDescent="0.25">
      <c r="C58" s="32"/>
      <c r="D58" s="32"/>
      <c r="E58" s="32"/>
      <c r="F58" s="32"/>
      <c r="G58" s="32"/>
      <c r="H58" s="32"/>
      <c r="I58" s="32"/>
      <c r="J58" s="32"/>
      <c r="K58" s="32"/>
      <c r="L58" s="32"/>
      <c r="M58" s="32"/>
      <c r="N58" s="32"/>
      <c r="O58" s="32"/>
      <c r="P58" s="32"/>
      <c r="Q58" s="32"/>
      <c r="R58" s="32"/>
    </row>
  </sheetData>
  <mergeCells count="1">
    <mergeCell ref="A2:F2"/>
  </mergeCells>
  <pageMargins left="1" right="1" top="1" bottom="1" header="0.5" footer="0.5"/>
  <pageSetup scale="88" orientation="portrait" r:id="rId1"/>
  <headerFooter alignWithMargins="0"/>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6EE38FC34C5A84CB61B3312640A93C8" ma:contentTypeVersion="6" ma:contentTypeDescription="Create a new document." ma:contentTypeScope="" ma:versionID="3f3df0cd39bcdbfbd1b4ea57a29625dd">
  <xsd:schema xmlns:xsd="http://www.w3.org/2001/XMLSchema" xmlns:xs="http://www.w3.org/2001/XMLSchema" xmlns:p="http://schemas.microsoft.com/office/2006/metadata/properties" xmlns:ns2="07e1cbf5-a43a-413a-a9c9-f39c538e7f84" xmlns:ns3="65063ee1-b482-4537-9d56-a7fb7d1db885" targetNamespace="http://schemas.microsoft.com/office/2006/metadata/properties" ma:root="true" ma:fieldsID="df2656a0a9d4523c24d980e5e953005f" ns2:_="" ns3:_="">
    <xsd:import namespace="07e1cbf5-a43a-413a-a9c9-f39c538e7f84"/>
    <xsd:import namespace="65063ee1-b482-4537-9d56-a7fb7d1db88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e1cbf5-a43a-413a-a9c9-f39c538e7f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5063ee1-b482-4537-9d56-a7fb7d1db88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08C3D9C-8936-40B8-8775-68DCC9926B82}">
  <ds:schemaRefs>
    <ds:schemaRef ds:uri="http://schemas.microsoft.com/sharepoint/v3/contenttype/forms"/>
  </ds:schemaRefs>
</ds:datastoreItem>
</file>

<file path=customXml/itemProps2.xml><?xml version="1.0" encoding="utf-8"?>
<ds:datastoreItem xmlns:ds="http://schemas.openxmlformats.org/officeDocument/2006/customXml" ds:itemID="{F4FADD49-0A40-4698-B75F-73372B084E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e1cbf5-a43a-413a-a9c9-f39c538e7f84"/>
    <ds:schemaRef ds:uri="65063ee1-b482-4537-9d56-a7fb7d1db8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9D03521-6EDD-4DF6-B5EE-23CBF00BA1B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FY 2023-24</vt:lpstr>
      <vt:lpstr>Footnotes</vt:lpstr>
      <vt:lpstr>'FY 2023-24'!Print_Area</vt:lpstr>
      <vt:lpstr>'FY 2023-24'!Print_Titles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Hand, Kristin (PGCB)</dc:creator>
  <cp:lastModifiedBy>DeSantis, Angela (PGCB)</cp:lastModifiedBy>
  <cp:lastPrinted>2020-11-16T13:51:50Z</cp:lastPrinted>
  <dcterms:created xsi:type="dcterms:W3CDTF">2019-08-13T13:02:58Z</dcterms:created>
  <dcterms:modified xsi:type="dcterms:W3CDTF">2024-06-18T15:01:50Z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0x010100C6EE38FC34C5A84CB61B3312640A93C8</vt:lpwstr>
  </property>
  <property fmtid="{D5CDD505-2E9C-101B-9397-08002B2CF9AE}" pid="3" name="Order">
    <vt:r8>2860600</vt:r8>
  </property>
</Properties>
</file>