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C792F36B-A6EE-4AE6-92EF-7F72EBF882A7}" xr6:coauthVersionLast="47" xr6:coauthVersionMax="47" xr10:uidLastSave="{00000000-0000-0000-0000-000000000000}"/>
  <bookViews>
    <workbookView xWindow="28680" yWindow="1995" windowWidth="29040" windowHeight="1584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2024-25'!$A$1:$AA$301</definedName>
    <definedName name="_xlnm.Print_Titles" localSheetId="0">'FY 2024-25'!$A:$A,'FY 2024-25'!$1:$4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4" i="1" l="1"/>
  <c r="Y301" i="1"/>
  <c r="Y300" i="1"/>
  <c r="Y299" i="1"/>
  <c r="Y297" i="1"/>
  <c r="Y296" i="1"/>
  <c r="Y295" i="1"/>
  <c r="Y294" i="1"/>
  <c r="Y290" i="1"/>
  <c r="Y289" i="1"/>
  <c r="Y288" i="1"/>
  <c r="Y287" i="1"/>
  <c r="Y286" i="1"/>
  <c r="Y285" i="1"/>
  <c r="Y284" i="1"/>
  <c r="W301" i="1"/>
  <c r="W300" i="1"/>
  <c r="W299" i="1"/>
  <c r="W297" i="1"/>
  <c r="W296" i="1"/>
  <c r="W295" i="1"/>
  <c r="W294" i="1"/>
  <c r="W290" i="1"/>
  <c r="W289" i="1"/>
  <c r="W288" i="1"/>
  <c r="W287" i="1"/>
  <c r="W286" i="1"/>
  <c r="W285" i="1"/>
  <c r="W284" i="1"/>
  <c r="U301" i="1"/>
  <c r="U300" i="1"/>
  <c r="U299" i="1"/>
  <c r="U297" i="1"/>
  <c r="U296" i="1"/>
  <c r="U295" i="1"/>
  <c r="U294" i="1"/>
  <c r="U290" i="1"/>
  <c r="U289" i="1"/>
  <c r="U288" i="1"/>
  <c r="U287" i="1"/>
  <c r="U286" i="1"/>
  <c r="U285" i="1"/>
  <c r="U284" i="1"/>
  <c r="S301" i="1"/>
  <c r="S300" i="1"/>
  <c r="S299" i="1"/>
  <c r="S297" i="1"/>
  <c r="S296" i="1"/>
  <c r="S295" i="1"/>
  <c r="S294" i="1"/>
  <c r="S290" i="1"/>
  <c r="S289" i="1"/>
  <c r="S288" i="1"/>
  <c r="S287" i="1"/>
  <c r="S286" i="1"/>
  <c r="S285" i="1"/>
  <c r="S284" i="1"/>
  <c r="Q301" i="1"/>
  <c r="Q300" i="1"/>
  <c r="Q299" i="1"/>
  <c r="Q297" i="1"/>
  <c r="Q296" i="1"/>
  <c r="Q295" i="1"/>
  <c r="Q294" i="1"/>
  <c r="Q290" i="1"/>
  <c r="Q289" i="1"/>
  <c r="Q288" i="1"/>
  <c r="Q287" i="1"/>
  <c r="Q286" i="1"/>
  <c r="Q285" i="1"/>
  <c r="Q284" i="1"/>
  <c r="O301" i="1"/>
  <c r="O300" i="1"/>
  <c r="O299" i="1"/>
  <c r="O297" i="1"/>
  <c r="O296" i="1"/>
  <c r="O295" i="1"/>
  <c r="O294" i="1"/>
  <c r="O290" i="1"/>
  <c r="O289" i="1"/>
  <c r="O288" i="1"/>
  <c r="O287" i="1"/>
  <c r="O286" i="1"/>
  <c r="O285" i="1"/>
  <c r="O284" i="1"/>
  <c r="M301" i="1"/>
  <c r="M300" i="1"/>
  <c r="M299" i="1"/>
  <c r="M297" i="1"/>
  <c r="M296" i="1"/>
  <c r="M295" i="1"/>
  <c r="M294" i="1"/>
  <c r="M290" i="1"/>
  <c r="M289" i="1"/>
  <c r="M288" i="1"/>
  <c r="M287" i="1"/>
  <c r="M286" i="1"/>
  <c r="M285" i="1"/>
  <c r="M284" i="1"/>
  <c r="K301" i="1"/>
  <c r="K300" i="1"/>
  <c r="K299" i="1"/>
  <c r="K297" i="1"/>
  <c r="K296" i="1"/>
  <c r="K295" i="1"/>
  <c r="K294" i="1"/>
  <c r="K290" i="1"/>
  <c r="K289" i="1"/>
  <c r="K288" i="1"/>
  <c r="K287" i="1"/>
  <c r="K286" i="1"/>
  <c r="K285" i="1"/>
  <c r="K284" i="1"/>
  <c r="I301" i="1"/>
  <c r="I300" i="1"/>
  <c r="I299" i="1"/>
  <c r="I297" i="1"/>
  <c r="I296" i="1"/>
  <c r="I295" i="1"/>
  <c r="I294" i="1"/>
  <c r="I290" i="1"/>
  <c r="I289" i="1"/>
  <c r="I288" i="1"/>
  <c r="I287" i="1"/>
  <c r="I286" i="1"/>
  <c r="I285" i="1"/>
  <c r="I284" i="1"/>
  <c r="G301" i="1"/>
  <c r="G300" i="1"/>
  <c r="G299" i="1"/>
  <c r="G297" i="1"/>
  <c r="G296" i="1"/>
  <c r="G295" i="1"/>
  <c r="G294" i="1"/>
  <c r="G290" i="1"/>
  <c r="G289" i="1"/>
  <c r="G288" i="1"/>
  <c r="G287" i="1"/>
  <c r="G286" i="1"/>
  <c r="G285" i="1"/>
  <c r="G284" i="1"/>
  <c r="E301" i="1"/>
  <c r="E300" i="1"/>
  <c r="E299" i="1"/>
  <c r="E297" i="1"/>
  <c r="E296" i="1"/>
  <c r="E295" i="1"/>
  <c r="E294" i="1"/>
  <c r="E290" i="1"/>
  <c r="E289" i="1"/>
  <c r="E288" i="1"/>
  <c r="E287" i="1"/>
  <c r="E286" i="1"/>
  <c r="E285" i="1"/>
  <c r="E284" i="1"/>
  <c r="C300" i="1"/>
  <c r="C301" i="1"/>
  <c r="C299" i="1"/>
  <c r="C295" i="1"/>
  <c r="C296" i="1"/>
  <c r="C297" i="1"/>
  <c r="C294" i="1"/>
  <c r="C285" i="1"/>
  <c r="C286" i="1"/>
  <c r="C287" i="1"/>
  <c r="C288" i="1"/>
  <c r="C289" i="1"/>
  <c r="C290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79" i="1" l="1"/>
  <c r="AA278" i="1"/>
  <c r="AA277" i="1"/>
  <c r="AA275" i="1"/>
  <c r="AA274" i="1"/>
  <c r="AA273" i="1"/>
  <c r="AA272" i="1"/>
  <c r="AA268" i="1"/>
  <c r="AA267" i="1"/>
  <c r="AA266" i="1"/>
  <c r="AA265" i="1"/>
  <c r="AA264" i="1"/>
  <c r="AA263" i="1"/>
  <c r="AA262" i="1"/>
  <c r="AA299" i="1" l="1"/>
  <c r="AA295" i="1"/>
  <c r="AA287" i="1"/>
  <c r="AA284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1" i="1" l="1"/>
  <c r="AA285" i="1"/>
  <c r="AA296" i="1"/>
  <c r="AA286" i="1"/>
  <c r="AA297" i="1"/>
  <c r="AA288" i="1"/>
  <c r="AA300" i="1"/>
  <c r="AA289" i="1"/>
  <c r="AA290" i="1"/>
  <c r="AA294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<sst xmlns="http://schemas.openxmlformats.org/spreadsheetml/2006/main" count="266" uniqueCount="47">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</sst>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365759</xdr:colOff>
      <xdr:row>2</xdr:row>
      <xdr:rowOff>15240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48"/>
  <sheetViews>
    <sheetView tabSelected="1" zoomScaleNormal="100" zoomScaleSheetLayoutView="75" workbookViewId="0">
      <pane xSplit="1" topLeftCell="B1" activePane="topRight" state="frozen"/>
      <selection pane="topRight" activeCell="G177" sqref="G177"/>
    </sheetView>
  </sheetViews>
  <sheetFormatPr defaultColWidth="9.140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140625" style="3" customWidth="1"/>
    <col min="7" max="7" width="20.7109375" style="3" customWidth="1"/>
    <col min="8" max="8" width="3.855468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85546875" style="3" customWidth="1"/>
    <col min="21" max="21" width="20.7109375" style="3" customWidth="1"/>
    <col min="22" max="22" width="3.140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85546875" style="3" customWidth="1"/>
    <col min="27" max="27" width="20.7109375" style="3" customWidth="1"/>
    <col min="28" max="28" width="9.140625" style="3"/>
    <col min="29" max="29" width="15.140625" style="3" customWidth="1"/>
    <col min="30" max="16384" width="9.140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1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42"/>
      <c r="O3" s="61" t="s">
        <v>4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9" s="54" customFormat="1" ht="23.25" customHeight="1" x14ac:dyDescent="0.25">
      <c r="A4" s="5"/>
      <c r="B4" s="5"/>
      <c r="C4" s="53" t="s">
        <v>33</v>
      </c>
      <c r="D4" s="5"/>
      <c r="E4" s="53" t="s">
        <v>34</v>
      </c>
      <c r="F4" s="5"/>
      <c r="G4" s="53" t="s">
        <v>35</v>
      </c>
      <c r="H4" s="5"/>
      <c r="I4" s="53" t="s">
        <v>36</v>
      </c>
      <c r="J4" s="5"/>
      <c r="K4" s="53" t="s">
        <v>37</v>
      </c>
      <c r="L4" s="5"/>
      <c r="M4" s="53" t="s">
        <v>38</v>
      </c>
      <c r="N4" s="5"/>
      <c r="O4" s="53" t="s">
        <v>39</v>
      </c>
      <c r="P4" s="5"/>
      <c r="Q4" s="53" t="s">
        <v>40</v>
      </c>
      <c r="R4" s="5"/>
      <c r="S4" s="53" t="s">
        <v>41</v>
      </c>
      <c r="T4" s="5"/>
      <c r="U4" s="53" t="s">
        <v>42</v>
      </c>
      <c r="V4" s="5"/>
      <c r="W4" s="53" t="s">
        <v>43</v>
      </c>
      <c r="X4" s="5"/>
      <c r="Y4" s="53" t="s">
        <v>44</v>
      </c>
      <c r="Z4" s="5"/>
      <c r="AA4" s="53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  <c r="V8" s="16"/>
      <c r="W8" s="15"/>
      <c r="X8" s="15"/>
      <c r="Y8" s="15"/>
      <c r="Z8" s="17"/>
      <c r="AA8" s="15">
        <f>SUM(C8:Y8)</f>
        <v>2539573723.4200001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6"/>
      <c r="W9" s="15"/>
      <c r="X9" s="15"/>
      <c r="Y9" s="15"/>
      <c r="Z9" s="19"/>
      <c r="AA9" s="15">
        <f t="shared" ref="AA9:AA14" si="0">SUM(C9:Y9)</f>
        <v>2418430799.8000002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6"/>
      <c r="V10" s="16"/>
      <c r="W10" s="15"/>
      <c r="X10" s="15"/>
      <c r="Y10" s="15"/>
      <c r="Z10" s="19"/>
      <c r="AA10" s="15">
        <f t="shared" si="0"/>
        <v>96049183.180000007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6"/>
      <c r="W11" s="15"/>
      <c r="X11" s="15"/>
      <c r="Y11" s="15"/>
      <c r="Z11" s="20"/>
      <c r="AA11" s="15">
        <f t="shared" si="0"/>
        <v>32656722.280000001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"/>
      <c r="V12" s="16"/>
      <c r="W12" s="15"/>
      <c r="X12" s="15"/>
      <c r="Y12" s="15"/>
      <c r="Z12" s="5"/>
      <c r="AA12" s="15">
        <f t="shared" si="0"/>
        <v>12486393.82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5"/>
      <c r="X13" s="15"/>
      <c r="Y13" s="15"/>
      <c r="Z13" s="20"/>
      <c r="AA13" s="15">
        <f t="shared" si="0"/>
        <v>4802459.16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6"/>
      <c r="W14" s="15"/>
      <c r="X14" s="15"/>
      <c r="Y14" s="15"/>
      <c r="Z14" s="21"/>
      <c r="AA14" s="15">
        <f t="shared" si="0"/>
        <v>1920983.6600000001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5"/>
      <c r="X18" s="15"/>
      <c r="Y18" s="15"/>
      <c r="Z18" s="12"/>
      <c r="AA18" s="15">
        <f t="shared" ref="AA18:AA21" si="1">SUM(C18:Y18)</f>
        <v>2235272715.3999996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6"/>
      <c r="W19" s="15"/>
      <c r="X19" s="15"/>
      <c r="Y19" s="15"/>
      <c r="Z19" s="22"/>
      <c r="AA19" s="15">
        <f t="shared" si="1"/>
        <v>39229089.879999995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15"/>
      <c r="H20" s="10"/>
      <c r="I20" s="15"/>
      <c r="J20" s="10"/>
      <c r="K20" s="15"/>
      <c r="L20" s="10"/>
      <c r="M20" s="15"/>
      <c r="N20" s="10"/>
      <c r="O20" s="15"/>
      <c r="P20" s="10"/>
      <c r="Q20" s="15"/>
      <c r="R20" s="10"/>
      <c r="S20" s="15"/>
      <c r="T20" s="10"/>
      <c r="U20" s="15"/>
      <c r="V20" s="11"/>
      <c r="W20" s="16"/>
      <c r="X20" s="11"/>
      <c r="Y20" s="16"/>
      <c r="Z20" s="19"/>
      <c r="AA20" s="15">
        <f t="shared" si="1"/>
        <v>5492072.5800000001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5"/>
      <c r="X21" s="15"/>
      <c r="Y21" s="15"/>
      <c r="Z21" s="19"/>
      <c r="AA21" s="15">
        <f t="shared" si="1"/>
        <v>784581.79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6"/>
      <c r="W23" s="15"/>
      <c r="X23" s="15"/>
      <c r="Y23" s="15"/>
      <c r="Z23" s="20"/>
      <c r="AA23" s="15">
        <f t="shared" ref="AA23:AA25" si="2">SUM(C23:Y23)</f>
        <v>852590.39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15"/>
      <c r="H24" s="10"/>
      <c r="I24" s="15"/>
      <c r="J24" s="10"/>
      <c r="K24" s="15"/>
      <c r="L24" s="10"/>
      <c r="M24" s="15"/>
      <c r="N24" s="10"/>
      <c r="O24" s="15"/>
      <c r="P24" s="10"/>
      <c r="Q24" s="15"/>
      <c r="R24" s="10"/>
      <c r="S24" s="15"/>
      <c r="T24" s="10"/>
      <c r="U24" s="15"/>
      <c r="V24" s="11"/>
      <c r="W24" s="15"/>
      <c r="X24" s="11"/>
      <c r="Y24" s="15"/>
      <c r="Z24" s="20"/>
      <c r="AA24" s="15">
        <f t="shared" si="2"/>
        <v>115155.07999999999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6"/>
      <c r="W25" s="15"/>
      <c r="X25" s="15"/>
      <c r="Y25" s="15"/>
      <c r="Z25" s="20"/>
      <c r="AA25" s="15">
        <f t="shared" si="2"/>
        <v>16450.73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15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25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5"/>
      <c r="X31" s="15"/>
      <c r="Y31" s="15"/>
      <c r="Z31" s="20"/>
      <c r="AA31" s="15">
        <f>SUM(C31:Y31)</f>
        <v>187123623.97999999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6"/>
      <c r="V32" s="16"/>
      <c r="W32" s="15"/>
      <c r="X32" s="15"/>
      <c r="Y32" s="15"/>
      <c r="Z32" s="5"/>
      <c r="AA32" s="15">
        <f t="shared" ref="AA32:AA37" si="3">SUM(C32:Y32)</f>
        <v>178086697.63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  <c r="V33" s="16"/>
      <c r="W33" s="15"/>
      <c r="X33" s="15"/>
      <c r="Y33" s="15"/>
      <c r="Z33" s="21"/>
      <c r="AA33" s="15">
        <f t="shared" si="3"/>
        <v>6995135.5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15"/>
      <c r="H34" s="10"/>
      <c r="I34" s="15"/>
      <c r="J34" s="10"/>
      <c r="K34" s="15"/>
      <c r="L34" s="10"/>
      <c r="M34" s="15"/>
      <c r="N34" s="10"/>
      <c r="O34" s="15"/>
      <c r="P34" s="10"/>
      <c r="Q34" s="15"/>
      <c r="R34" s="10"/>
      <c r="S34" s="15"/>
      <c r="T34" s="10"/>
      <c r="U34" s="15"/>
      <c r="V34" s="11"/>
      <c r="W34" s="16"/>
      <c r="X34" s="10"/>
      <c r="Y34" s="16"/>
      <c r="Z34" s="5"/>
      <c r="AA34" s="15">
        <f t="shared" si="3"/>
        <v>2378346.0700000003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6"/>
      <c r="V35" s="16"/>
      <c r="W35" s="16"/>
      <c r="X35" s="15"/>
      <c r="Y35" s="15"/>
      <c r="Z35" s="19"/>
      <c r="AA35" s="15">
        <f t="shared" si="3"/>
        <v>909367.61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6"/>
      <c r="V36" s="16"/>
      <c r="W36" s="16"/>
      <c r="X36" s="15"/>
      <c r="Y36" s="15"/>
      <c r="AA36" s="15">
        <f t="shared" si="3"/>
        <v>349756.77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6"/>
      <c r="W37" s="16"/>
      <c r="X37" s="15"/>
      <c r="Y37" s="15"/>
      <c r="AA37" s="15">
        <f t="shared" si="3"/>
        <v>139902.71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6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6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  <c r="W41" s="15"/>
      <c r="X41" s="15"/>
      <c r="Y41" s="15"/>
      <c r="Z41" s="19"/>
      <c r="AA41" s="15">
        <f t="shared" ref="AA41:AA44" si="4">SUM(C41:Y41)</f>
        <v>103756763.03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15"/>
      <c r="H42" s="10"/>
      <c r="I42" s="15"/>
      <c r="J42" s="10"/>
      <c r="K42" s="15"/>
      <c r="L42" s="10"/>
      <c r="M42" s="15"/>
      <c r="N42" s="10"/>
      <c r="O42" s="15"/>
      <c r="P42" s="10"/>
      <c r="Q42" s="15"/>
      <c r="R42" s="10"/>
      <c r="S42" s="15"/>
      <c r="T42" s="10"/>
      <c r="U42" s="15"/>
      <c r="V42" s="11"/>
      <c r="W42" s="15"/>
      <c r="X42" s="10"/>
      <c r="Y42" s="15"/>
      <c r="Z42" s="5"/>
      <c r="AA42" s="15">
        <f t="shared" si="4"/>
        <v>2057958.07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/>
      <c r="W43" s="15"/>
      <c r="X43" s="15"/>
      <c r="Y43" s="15"/>
      <c r="Z43" s="20"/>
      <c r="AA43" s="15">
        <f t="shared" si="4"/>
        <v>288114.13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/>
      <c r="W44" s="15"/>
      <c r="X44" s="15"/>
      <c r="Y44" s="15"/>
      <c r="Z44" s="5"/>
      <c r="AA44" s="15">
        <f t="shared" si="4"/>
        <v>41159.160000000003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15"/>
      <c r="H46" s="10"/>
      <c r="I46" s="15"/>
      <c r="J46" s="10"/>
      <c r="K46" s="15"/>
      <c r="L46" s="10"/>
      <c r="M46" s="15"/>
      <c r="N46" s="10"/>
      <c r="O46" s="15"/>
      <c r="P46" s="10"/>
      <c r="Q46" s="15"/>
      <c r="R46" s="10"/>
      <c r="S46" s="15"/>
      <c r="T46" s="10"/>
      <c r="U46" s="15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Q54" s="15"/>
      <c r="R54" s="15"/>
      <c r="S54" s="15"/>
      <c r="T54" s="15"/>
      <c r="U54" s="16"/>
      <c r="V54" s="16"/>
      <c r="W54" s="15"/>
      <c r="X54" s="15"/>
      <c r="Y54" s="15"/>
      <c r="Z54" s="5"/>
      <c r="AA54" s="15">
        <f>SUM(C54:Y54)</f>
        <v>1408489689.26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Q55" s="15"/>
      <c r="R55" s="15"/>
      <c r="S55" s="15"/>
      <c r="T55" s="15"/>
      <c r="U55" s="16"/>
      <c r="V55" s="16"/>
      <c r="W55" s="15"/>
      <c r="X55" s="15"/>
      <c r="Y55" s="15"/>
      <c r="Z55" s="19"/>
      <c r="AA55" s="15">
        <f>SUM(C55:Y55)</f>
        <v>1340372230.8800001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15"/>
      <c r="H56" s="10"/>
      <c r="I56" s="15"/>
      <c r="J56" s="10"/>
      <c r="K56" s="15"/>
      <c r="L56" s="10"/>
      <c r="M56" s="15"/>
      <c r="N56" s="10"/>
      <c r="O56" s="15"/>
      <c r="P56" s="10"/>
      <c r="Q56" s="15"/>
      <c r="R56" s="10"/>
      <c r="S56" s="15"/>
      <c r="T56" s="10"/>
      <c r="U56" s="15"/>
      <c r="V56" s="11"/>
      <c r="W56" s="16"/>
      <c r="X56" s="10"/>
      <c r="Y56" s="15"/>
      <c r="Z56" s="21"/>
      <c r="AA56" s="15">
        <f t="shared" ref="AA56:AA60" si="6">SUM(C56:Y56)</f>
        <v>52699882.030000001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6"/>
      <c r="V57" s="16"/>
      <c r="W57" s="16"/>
      <c r="X57" s="15"/>
      <c r="Y57" s="15"/>
      <c r="AA57" s="15">
        <f t="shared" si="6"/>
        <v>17917959.890000001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6"/>
      <c r="V58" s="16"/>
      <c r="W58" s="16"/>
      <c r="X58" s="15"/>
      <c r="Y58" s="15"/>
      <c r="Z58" s="27"/>
      <c r="AA58" s="15">
        <f t="shared" si="6"/>
        <v>6850984.6600000001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6"/>
      <c r="V59" s="16"/>
      <c r="W59" s="16"/>
      <c r="X59" s="15"/>
      <c r="Y59" s="15"/>
      <c r="Z59" s="17"/>
      <c r="AA59" s="15">
        <f t="shared" si="6"/>
        <v>2634994.0999999996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15"/>
      <c r="H60" s="10"/>
      <c r="I60" s="15"/>
      <c r="J60" s="10"/>
      <c r="K60" s="15"/>
      <c r="L60" s="10"/>
      <c r="M60" s="15"/>
      <c r="N60" s="10"/>
      <c r="O60" s="15"/>
      <c r="P60" s="10"/>
      <c r="Q60" s="15"/>
      <c r="R60" s="10"/>
      <c r="S60" s="15"/>
      <c r="T60" s="10"/>
      <c r="U60" s="15"/>
      <c r="V60" s="11"/>
      <c r="W60" s="16"/>
      <c r="X60" s="10"/>
      <c r="Y60" s="15"/>
      <c r="Z60" s="19"/>
      <c r="AA60" s="15">
        <f t="shared" si="6"/>
        <v>1053997.6400000001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6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6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6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15"/>
      <c r="H64" s="10"/>
      <c r="I64" s="15"/>
      <c r="J64" s="10"/>
      <c r="K64" s="15"/>
      <c r="L64" s="10"/>
      <c r="M64" s="15"/>
      <c r="N64" s="10"/>
      <c r="O64" s="15"/>
      <c r="P64" s="10"/>
      <c r="Q64" s="15"/>
      <c r="R64" s="10"/>
      <c r="S64" s="15"/>
      <c r="T64" s="10"/>
      <c r="U64" s="15"/>
      <c r="V64" s="11"/>
      <c r="W64" s="15"/>
      <c r="X64" s="10"/>
      <c r="Y64" s="15"/>
      <c r="Z64" s="5"/>
      <c r="AA64" s="15">
        <f t="shared" ref="AA64:AA67" si="7">SUM(C64:Y64)</f>
        <v>368558434.02999997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6"/>
      <c r="W65" s="15"/>
      <c r="X65" s="15"/>
      <c r="Y65" s="15"/>
      <c r="Z65" s="20"/>
      <c r="AA65" s="15">
        <f t="shared" si="7"/>
        <v>7787415.8100000005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6"/>
      <c r="W66" s="15"/>
      <c r="X66" s="15"/>
      <c r="Y66" s="15"/>
      <c r="Z66" s="5"/>
      <c r="AA66" s="15">
        <f t="shared" si="7"/>
        <v>1090238.21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6"/>
      <c r="W67" s="15"/>
      <c r="X67" s="15"/>
      <c r="Y67" s="15"/>
      <c r="Z67" s="21"/>
      <c r="AA67" s="15">
        <f t="shared" si="7"/>
        <v>155748.32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5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6"/>
      <c r="W69" s="15"/>
      <c r="X69" s="15"/>
      <c r="Y69" s="15"/>
      <c r="Z69" s="19"/>
      <c r="AA69" s="15">
        <f t="shared" ref="AA69:AA71" si="8">SUM(C69:Y69)</f>
        <v>225362.14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6"/>
      <c r="W70" s="15"/>
      <c r="X70" s="15"/>
      <c r="Y70" s="15"/>
      <c r="Z70" s="28"/>
      <c r="AA70" s="15">
        <f t="shared" si="8"/>
        <v>30306.36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15"/>
      <c r="X71" s="15"/>
      <c r="Y71" s="15"/>
      <c r="Z71" s="20"/>
      <c r="AA71" s="15">
        <f t="shared" si="8"/>
        <v>4329.4799999999996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15"/>
      <c r="H77" s="10"/>
      <c r="I77" s="15"/>
      <c r="J77" s="10"/>
      <c r="K77" s="15"/>
      <c r="L77" s="10"/>
      <c r="M77" s="15"/>
      <c r="N77" s="10"/>
      <c r="O77" s="15"/>
      <c r="P77" s="10"/>
      <c r="Q77" s="15"/>
      <c r="R77" s="10"/>
      <c r="S77" s="15"/>
      <c r="T77" s="10"/>
      <c r="U77" s="15"/>
      <c r="V77" s="11"/>
      <c r="W77" s="15"/>
      <c r="X77" s="10"/>
      <c r="Y77" s="15"/>
      <c r="Z77" s="27"/>
      <c r="AA77" s="15">
        <f>SUM(C77:Y77)</f>
        <v>89453799.669999987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15"/>
      <c r="H78" s="10"/>
      <c r="I78" s="15"/>
      <c r="J78" s="10"/>
      <c r="K78" s="15"/>
      <c r="L78" s="10"/>
      <c r="M78" s="15"/>
      <c r="N78" s="10"/>
      <c r="O78" s="15"/>
      <c r="P78" s="10"/>
      <c r="Q78" s="15"/>
      <c r="R78" s="10"/>
      <c r="S78" s="15"/>
      <c r="T78" s="10"/>
      <c r="U78" s="15"/>
      <c r="V78" s="11"/>
      <c r="W78" s="15"/>
      <c r="X78" s="10"/>
      <c r="Y78" s="15"/>
      <c r="Z78" s="27"/>
      <c r="AA78" s="15">
        <f>SUM(C78:Y78)</f>
        <v>83499139.120000005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15"/>
      <c r="H79" s="10"/>
      <c r="I79" s="15"/>
      <c r="J79" s="10"/>
      <c r="K79" s="15"/>
      <c r="L79" s="10"/>
      <c r="M79" s="15"/>
      <c r="N79" s="10"/>
      <c r="O79" s="15"/>
      <c r="P79" s="10"/>
      <c r="Q79" s="15"/>
      <c r="R79" s="10"/>
      <c r="S79" s="15"/>
      <c r="T79" s="10"/>
      <c r="U79" s="15"/>
      <c r="V79" s="11"/>
      <c r="W79" s="15"/>
      <c r="X79" s="10"/>
      <c r="Y79" s="15"/>
      <c r="Z79" s="27"/>
      <c r="AA79" s="15">
        <f t="shared" ref="AA79:AA83" si="9">SUM(C79:Y79)</f>
        <v>4078130.7699999996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15"/>
      <c r="H80" s="10"/>
      <c r="I80" s="15"/>
      <c r="J80" s="10"/>
      <c r="K80" s="15"/>
      <c r="L80" s="10"/>
      <c r="M80" s="15"/>
      <c r="N80" s="10"/>
      <c r="O80" s="15"/>
      <c r="P80" s="10"/>
      <c r="Q80" s="15"/>
      <c r="R80" s="10"/>
      <c r="S80" s="15"/>
      <c r="T80" s="10"/>
      <c r="U80" s="15"/>
      <c r="V80" s="11"/>
      <c r="W80" s="15"/>
      <c r="X80" s="10"/>
      <c r="Y80" s="15"/>
      <c r="Z80" s="27"/>
      <c r="AA80" s="15">
        <f t="shared" si="9"/>
        <v>1386564.46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15"/>
      <c r="H81" s="10"/>
      <c r="I81" s="15"/>
      <c r="J81" s="10"/>
      <c r="K81" s="15"/>
      <c r="L81" s="10"/>
      <c r="M81" s="15"/>
      <c r="N81" s="10"/>
      <c r="O81" s="15"/>
      <c r="P81" s="10"/>
      <c r="Q81" s="15"/>
      <c r="R81" s="10"/>
      <c r="S81" s="15"/>
      <c r="T81" s="10"/>
      <c r="U81" s="15"/>
      <c r="V81" s="11"/>
      <c r="W81" s="15"/>
      <c r="X81" s="10"/>
      <c r="Y81" s="15"/>
      <c r="Z81" s="27"/>
      <c r="AA81" s="15">
        <f t="shared" si="9"/>
        <v>530157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15"/>
      <c r="H82" s="10"/>
      <c r="I82" s="15"/>
      <c r="J82" s="10"/>
      <c r="K82" s="15"/>
      <c r="L82" s="10"/>
      <c r="M82" s="15"/>
      <c r="N82" s="10"/>
      <c r="O82" s="15"/>
      <c r="P82" s="10"/>
      <c r="Q82" s="15"/>
      <c r="R82" s="10"/>
      <c r="S82" s="15"/>
      <c r="T82" s="10"/>
      <c r="U82" s="15"/>
      <c r="V82" s="11"/>
      <c r="W82" s="15"/>
      <c r="X82" s="10"/>
      <c r="Y82" s="15"/>
      <c r="Z82" s="27"/>
      <c r="AA82" s="15">
        <f t="shared" si="9"/>
        <v>203906.53999999998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15"/>
      <c r="H83" s="10"/>
      <c r="I83" s="15"/>
      <c r="J83" s="10"/>
      <c r="K83" s="15"/>
      <c r="L83" s="10"/>
      <c r="M83" s="15"/>
      <c r="N83" s="10"/>
      <c r="O83" s="15"/>
      <c r="P83" s="10"/>
      <c r="Q83" s="15"/>
      <c r="R83" s="10"/>
      <c r="S83" s="15"/>
      <c r="T83" s="10"/>
      <c r="U83" s="15"/>
      <c r="V83" s="11"/>
      <c r="W83" s="15"/>
      <c r="X83" s="10"/>
      <c r="Y83" s="15"/>
      <c r="Z83" s="27"/>
      <c r="AA83" s="15">
        <f t="shared" si="9"/>
        <v>81562.61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10"/>
      <c r="H84" s="10"/>
      <c r="I84" s="10"/>
      <c r="J84" s="10"/>
      <c r="K84" s="15"/>
      <c r="L84" s="10"/>
      <c r="M84" s="10"/>
      <c r="N84" s="10"/>
      <c r="O84" s="10"/>
      <c r="P84" s="10"/>
      <c r="Q84" s="10"/>
      <c r="R84" s="10"/>
      <c r="S84" s="10"/>
      <c r="T84" s="10"/>
      <c r="U84" s="11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10"/>
      <c r="H85" s="10"/>
      <c r="I85" s="10"/>
      <c r="J85" s="10"/>
      <c r="K85" s="15"/>
      <c r="L85" s="10"/>
      <c r="M85" s="10"/>
      <c r="N85" s="10"/>
      <c r="O85" s="10"/>
      <c r="P85" s="10"/>
      <c r="Q85" s="10"/>
      <c r="R85" s="10"/>
      <c r="S85" s="10"/>
      <c r="T85" s="10"/>
      <c r="U85" s="11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10"/>
      <c r="H86" s="10"/>
      <c r="I86" s="10"/>
      <c r="J86" s="10"/>
      <c r="K86" s="15"/>
      <c r="L86" s="10"/>
      <c r="M86" s="10"/>
      <c r="N86" s="10"/>
      <c r="O86" s="10"/>
      <c r="P86" s="10"/>
      <c r="Q86" s="10"/>
      <c r="R86" s="10"/>
      <c r="S86" s="10"/>
      <c r="T86" s="10"/>
      <c r="U86" s="11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15"/>
      <c r="H87" s="10"/>
      <c r="I87" s="15"/>
      <c r="J87" s="10"/>
      <c r="K87" s="15"/>
      <c r="L87" s="10"/>
      <c r="M87" s="15"/>
      <c r="N87" s="10"/>
      <c r="O87" s="15"/>
      <c r="P87" s="10"/>
      <c r="Q87" s="15"/>
      <c r="R87" s="10"/>
      <c r="S87" s="15"/>
      <c r="T87" s="10"/>
      <c r="U87" s="15"/>
      <c r="V87" s="11"/>
      <c r="W87" s="15"/>
      <c r="X87" s="10"/>
      <c r="Y87" s="15"/>
      <c r="Z87" s="27"/>
      <c r="AA87" s="15">
        <f t="shared" ref="AA87:AA90" si="10">SUM(C87:Y87)</f>
        <v>53846543.57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15"/>
      <c r="H88" s="10"/>
      <c r="I88" s="15"/>
      <c r="J88" s="10"/>
      <c r="K88" s="15"/>
      <c r="L88" s="10"/>
      <c r="M88" s="15"/>
      <c r="N88" s="10"/>
      <c r="O88" s="15"/>
      <c r="P88" s="10"/>
      <c r="Q88" s="15"/>
      <c r="R88" s="10"/>
      <c r="S88" s="15"/>
      <c r="T88" s="10"/>
      <c r="U88" s="15"/>
      <c r="V88" s="11"/>
      <c r="W88" s="15"/>
      <c r="X88" s="10"/>
      <c r="Y88" s="15"/>
      <c r="Z88" s="27"/>
      <c r="AA88" s="15">
        <f t="shared" si="10"/>
        <v>1328553.8500000001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15"/>
      <c r="H89" s="10"/>
      <c r="I89" s="15"/>
      <c r="J89" s="10"/>
      <c r="K89" s="15"/>
      <c r="L89" s="10"/>
      <c r="M89" s="15"/>
      <c r="N89" s="10"/>
      <c r="O89" s="15"/>
      <c r="P89" s="10"/>
      <c r="Q89" s="15"/>
      <c r="R89" s="10"/>
      <c r="S89" s="15"/>
      <c r="T89" s="10"/>
      <c r="U89" s="15"/>
      <c r="V89" s="11"/>
      <c r="W89" s="15"/>
      <c r="X89" s="10"/>
      <c r="Y89" s="15"/>
      <c r="Z89" s="27"/>
      <c r="AA89" s="15">
        <f t="shared" si="10"/>
        <v>185997.53999999998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15"/>
      <c r="H90" s="10"/>
      <c r="I90" s="15"/>
      <c r="J90" s="10"/>
      <c r="K90" s="15"/>
      <c r="L90" s="10"/>
      <c r="M90" s="15"/>
      <c r="N90" s="10"/>
      <c r="O90" s="15"/>
      <c r="P90" s="10"/>
      <c r="Q90" s="15"/>
      <c r="R90" s="10"/>
      <c r="S90" s="15"/>
      <c r="T90" s="10"/>
      <c r="U90" s="15"/>
      <c r="V90" s="11"/>
      <c r="W90" s="15"/>
      <c r="X90" s="10"/>
      <c r="Y90" s="15"/>
      <c r="Z90" s="27"/>
      <c r="AA90" s="15">
        <f t="shared" si="10"/>
        <v>26571.08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10"/>
      <c r="H91" s="10"/>
      <c r="I91" s="10"/>
      <c r="J91" s="10"/>
      <c r="K91" s="15"/>
      <c r="L91" s="10"/>
      <c r="M91" s="10"/>
      <c r="N91" s="10"/>
      <c r="O91" s="10"/>
      <c r="P91" s="10"/>
      <c r="Q91" s="10"/>
      <c r="R91" s="10"/>
      <c r="S91" s="15"/>
      <c r="T91" s="10"/>
      <c r="U91" s="15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15"/>
      <c r="H92" s="10"/>
      <c r="I92" s="15"/>
      <c r="J92" s="10"/>
      <c r="K92" s="15"/>
      <c r="L92" s="10"/>
      <c r="M92" s="15"/>
      <c r="N92" s="10"/>
      <c r="O92" s="15"/>
      <c r="P92" s="10"/>
      <c r="Q92" s="15"/>
      <c r="R92" s="10"/>
      <c r="S92" s="15"/>
      <c r="T92" s="10"/>
      <c r="U92" s="15"/>
      <c r="V92" s="11"/>
      <c r="W92" s="15"/>
      <c r="X92" s="10"/>
      <c r="Y92" s="15"/>
      <c r="Z92" s="27"/>
      <c r="AA92" s="15">
        <f t="shared" ref="AA92:AA94" si="11">SUM(C92:Y92)</f>
        <v>2467218.4699999997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15"/>
      <c r="H93" s="10"/>
      <c r="I93" s="15"/>
      <c r="J93" s="10"/>
      <c r="K93" s="15"/>
      <c r="L93" s="10"/>
      <c r="M93" s="15"/>
      <c r="N93" s="10"/>
      <c r="O93" s="15"/>
      <c r="P93" s="10"/>
      <c r="Q93" s="15"/>
      <c r="R93" s="10"/>
      <c r="S93" s="15"/>
      <c r="T93" s="10"/>
      <c r="U93" s="15"/>
      <c r="V93" s="11"/>
      <c r="W93" s="15"/>
      <c r="X93" s="10"/>
      <c r="Y93" s="15"/>
      <c r="Z93" s="27"/>
      <c r="AA93" s="15">
        <f t="shared" si="11"/>
        <v>337843.99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15"/>
      <c r="H94" s="10"/>
      <c r="I94" s="15"/>
      <c r="J94" s="10"/>
      <c r="K94" s="15"/>
      <c r="L94" s="10"/>
      <c r="M94" s="15"/>
      <c r="N94" s="10"/>
      <c r="O94" s="15"/>
      <c r="P94" s="10"/>
      <c r="Q94" s="15"/>
      <c r="R94" s="10"/>
      <c r="S94" s="15"/>
      <c r="T94" s="10"/>
      <c r="U94" s="15"/>
      <c r="V94" s="11"/>
      <c r="W94" s="15"/>
      <c r="X94" s="10"/>
      <c r="Y94" s="15"/>
      <c r="Z94" s="27"/>
      <c r="AA94" s="15">
        <f t="shared" si="11"/>
        <v>48263.42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10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10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15"/>
      <c r="H100" s="10"/>
      <c r="I100" s="15"/>
      <c r="J100" s="10"/>
      <c r="K100" s="15"/>
      <c r="L100" s="10"/>
      <c r="M100" s="15"/>
      <c r="N100" s="10"/>
      <c r="O100" s="15"/>
      <c r="P100" s="10"/>
      <c r="Q100" s="15"/>
      <c r="R100" s="10"/>
      <c r="S100" s="15"/>
      <c r="T100" s="10"/>
      <c r="U100" s="15"/>
      <c r="V100" s="11"/>
      <c r="W100" s="15"/>
      <c r="X100" s="10"/>
      <c r="Y100" s="15"/>
      <c r="Z100" s="27"/>
      <c r="AA100" s="15">
        <f>SUM(C100:Y100)</f>
        <v>62369070.230000004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15"/>
      <c r="H101" s="10"/>
      <c r="I101" s="15"/>
      <c r="J101" s="10"/>
      <c r="K101" s="15"/>
      <c r="L101" s="10"/>
      <c r="M101" s="15"/>
      <c r="N101" s="10"/>
      <c r="O101" s="15"/>
      <c r="P101" s="10"/>
      <c r="Q101" s="15"/>
      <c r="R101" s="10"/>
      <c r="S101" s="15"/>
      <c r="T101" s="10"/>
      <c r="U101" s="15"/>
      <c r="V101" s="11"/>
      <c r="W101" s="15"/>
      <c r="X101" s="10"/>
      <c r="Y101" s="15"/>
      <c r="Z101" s="27"/>
      <c r="AA101" s="15">
        <f>SUM(C101:Y101)</f>
        <v>58453569.399999999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15"/>
      <c r="H102" s="10"/>
      <c r="I102" s="15"/>
      <c r="J102" s="10"/>
      <c r="K102" s="15"/>
      <c r="L102" s="10"/>
      <c r="M102" s="15"/>
      <c r="N102" s="10"/>
      <c r="O102" s="15"/>
      <c r="P102" s="10"/>
      <c r="Q102" s="15"/>
      <c r="R102" s="10"/>
      <c r="S102" s="15"/>
      <c r="T102" s="10"/>
      <c r="U102" s="15"/>
      <c r="V102" s="11"/>
      <c r="W102" s="15"/>
      <c r="X102" s="10"/>
      <c r="Y102" s="15"/>
      <c r="Z102" s="27"/>
      <c r="AA102" s="15">
        <f t="shared" ref="AA102:AA106" si="12">SUM(C102:Y102)</f>
        <v>2686766.3899999997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15"/>
      <c r="H103" s="10"/>
      <c r="I103" s="15"/>
      <c r="J103" s="10"/>
      <c r="K103" s="15"/>
      <c r="L103" s="10"/>
      <c r="M103" s="15"/>
      <c r="N103" s="10"/>
      <c r="O103" s="15"/>
      <c r="P103" s="10"/>
      <c r="Q103" s="15"/>
      <c r="R103" s="10"/>
      <c r="S103" s="15"/>
      <c r="T103" s="10"/>
      <c r="U103" s="15"/>
      <c r="V103" s="11"/>
      <c r="W103" s="15"/>
      <c r="X103" s="10"/>
      <c r="Y103" s="15"/>
      <c r="Z103" s="27"/>
      <c r="AA103" s="15">
        <f t="shared" si="12"/>
        <v>913500.57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15"/>
      <c r="H104" s="10"/>
      <c r="I104" s="15"/>
      <c r="J104" s="10"/>
      <c r="K104" s="15"/>
      <c r="L104" s="10"/>
      <c r="M104" s="15"/>
      <c r="N104" s="10"/>
      <c r="O104" s="15"/>
      <c r="P104" s="10"/>
      <c r="Q104" s="15"/>
      <c r="R104" s="10"/>
      <c r="S104" s="15"/>
      <c r="T104" s="10"/>
      <c r="U104" s="15"/>
      <c r="V104" s="11"/>
      <c r="W104" s="15"/>
      <c r="X104" s="10"/>
      <c r="Y104" s="15"/>
      <c r="Z104" s="27"/>
      <c r="AA104" s="15">
        <f t="shared" si="12"/>
        <v>349279.63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15"/>
      <c r="H105" s="10"/>
      <c r="I105" s="15"/>
      <c r="J105" s="10"/>
      <c r="K105" s="15"/>
      <c r="L105" s="10"/>
      <c r="M105" s="15"/>
      <c r="N105" s="10"/>
      <c r="O105" s="15"/>
      <c r="P105" s="10"/>
      <c r="Q105" s="15"/>
      <c r="R105" s="10"/>
      <c r="S105" s="15"/>
      <c r="T105" s="10"/>
      <c r="U105" s="15"/>
      <c r="V105" s="11"/>
      <c r="W105" s="15"/>
      <c r="X105" s="10"/>
      <c r="Y105" s="15"/>
      <c r="Z105" s="27"/>
      <c r="AA105" s="15">
        <f t="shared" si="12"/>
        <v>134338.32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15"/>
      <c r="H106" s="10"/>
      <c r="I106" s="15"/>
      <c r="J106" s="10"/>
      <c r="K106" s="15"/>
      <c r="L106" s="10"/>
      <c r="M106" s="15"/>
      <c r="N106" s="10"/>
      <c r="O106" s="15"/>
      <c r="P106" s="10"/>
      <c r="Q106" s="15"/>
      <c r="R106" s="10"/>
      <c r="S106" s="15"/>
      <c r="T106" s="10"/>
      <c r="U106" s="15"/>
      <c r="V106" s="11"/>
      <c r="W106" s="15"/>
      <c r="X106" s="10"/>
      <c r="Y106" s="15"/>
      <c r="Z106" s="27"/>
      <c r="AA106" s="15">
        <f t="shared" si="12"/>
        <v>53735.33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10"/>
      <c r="H107" s="10"/>
      <c r="I107" s="10"/>
      <c r="J107" s="10"/>
      <c r="K107" s="15"/>
      <c r="L107" s="10"/>
      <c r="M107" s="10"/>
      <c r="N107" s="10"/>
      <c r="O107" s="10"/>
      <c r="P107" s="10"/>
      <c r="Q107" s="10"/>
      <c r="R107" s="10"/>
      <c r="S107" s="10"/>
      <c r="T107" s="10"/>
      <c r="U107" s="11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10"/>
      <c r="H108" s="10"/>
      <c r="I108" s="10"/>
      <c r="J108" s="10"/>
      <c r="K108" s="15"/>
      <c r="L108" s="10"/>
      <c r="M108" s="10"/>
      <c r="N108" s="10"/>
      <c r="O108" s="10"/>
      <c r="P108" s="10"/>
      <c r="Q108" s="10"/>
      <c r="R108" s="10"/>
      <c r="S108" s="10"/>
      <c r="T108" s="10"/>
      <c r="U108" s="11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10"/>
      <c r="H109" s="10"/>
      <c r="I109" s="10"/>
      <c r="J109" s="10"/>
      <c r="K109" s="15"/>
      <c r="L109" s="10"/>
      <c r="M109" s="10"/>
      <c r="N109" s="10"/>
      <c r="O109" s="10"/>
      <c r="P109" s="10"/>
      <c r="Q109" s="10"/>
      <c r="R109" s="10"/>
      <c r="S109" s="10"/>
      <c r="T109" s="10"/>
      <c r="U109" s="11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15"/>
      <c r="H110" s="10"/>
      <c r="I110" s="15"/>
      <c r="J110" s="10"/>
      <c r="K110" s="15"/>
      <c r="L110" s="10"/>
      <c r="M110" s="15"/>
      <c r="N110" s="10"/>
      <c r="O110" s="15"/>
      <c r="P110" s="10"/>
      <c r="Q110" s="15"/>
      <c r="R110" s="10"/>
      <c r="S110" s="15"/>
      <c r="T110" s="10"/>
      <c r="U110" s="15"/>
      <c r="V110" s="11"/>
      <c r="W110" s="15"/>
      <c r="X110" s="10"/>
      <c r="Y110" s="15"/>
      <c r="Z110" s="27"/>
      <c r="AA110" s="15">
        <f t="shared" ref="AA110:AA113" si="13">SUM(C110:Y110)</f>
        <v>29152214.199999999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15"/>
      <c r="H111" s="10"/>
      <c r="I111" s="15"/>
      <c r="J111" s="10"/>
      <c r="K111" s="15"/>
      <c r="L111" s="10"/>
      <c r="M111" s="29"/>
      <c r="N111" s="10"/>
      <c r="O111" s="15"/>
      <c r="P111" s="10"/>
      <c r="Q111" s="15"/>
      <c r="R111" s="10"/>
      <c r="S111" s="15"/>
      <c r="T111" s="10"/>
      <c r="U111" s="15"/>
      <c r="V111" s="11"/>
      <c r="W111" s="15"/>
      <c r="X111" s="10"/>
      <c r="Y111" s="15"/>
      <c r="Z111" s="27"/>
      <c r="AA111" s="15">
        <f t="shared" si="13"/>
        <v>507859.63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15"/>
      <c r="H112" s="10"/>
      <c r="I112" s="15"/>
      <c r="J112" s="10"/>
      <c r="K112" s="15"/>
      <c r="L112" s="10"/>
      <c r="M112" s="29"/>
      <c r="N112" s="10"/>
      <c r="O112" s="15"/>
      <c r="P112" s="10"/>
      <c r="Q112" s="15"/>
      <c r="R112" s="10"/>
      <c r="S112" s="15"/>
      <c r="T112" s="10"/>
      <c r="U112" s="15"/>
      <c r="V112" s="11"/>
      <c r="W112" s="15"/>
      <c r="X112" s="10"/>
      <c r="Y112" s="15"/>
      <c r="Z112" s="27"/>
      <c r="AA112" s="15">
        <f t="shared" si="13"/>
        <v>71100.350000000006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15"/>
      <c r="H113" s="10"/>
      <c r="I113" s="15"/>
      <c r="J113" s="10"/>
      <c r="K113" s="15"/>
      <c r="L113" s="10"/>
      <c r="M113" s="29"/>
      <c r="N113" s="10"/>
      <c r="O113" s="15"/>
      <c r="P113" s="10"/>
      <c r="Q113" s="15"/>
      <c r="R113" s="10"/>
      <c r="S113" s="15"/>
      <c r="T113" s="10"/>
      <c r="U113" s="15"/>
      <c r="V113" s="11"/>
      <c r="W113" s="15"/>
      <c r="X113" s="10"/>
      <c r="Y113" s="15"/>
      <c r="Z113" s="27"/>
      <c r="AA113" s="15">
        <f t="shared" si="13"/>
        <v>10157.19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10"/>
      <c r="H114" s="10"/>
      <c r="I114" s="10"/>
      <c r="J114" s="10"/>
      <c r="K114" s="15"/>
      <c r="L114" s="10"/>
      <c r="M114" s="10"/>
      <c r="N114" s="10"/>
      <c r="P114" s="10"/>
      <c r="Q114" s="10"/>
      <c r="R114" s="10"/>
      <c r="S114" s="15"/>
      <c r="T114" s="10"/>
      <c r="U114" s="15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15"/>
      <c r="H115" s="10"/>
      <c r="I115" s="15"/>
      <c r="J115" s="10"/>
      <c r="K115" s="15"/>
      <c r="L115" s="10"/>
      <c r="M115" s="15"/>
      <c r="N115" s="10"/>
      <c r="O115" s="15"/>
      <c r="P115" s="10"/>
      <c r="Q115" s="15"/>
      <c r="R115" s="10"/>
      <c r="S115" s="15"/>
      <c r="T115" s="10"/>
      <c r="U115" s="15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15"/>
      <c r="H116" s="10"/>
      <c r="I116" s="15"/>
      <c r="J116" s="10"/>
      <c r="K116" s="15"/>
      <c r="L116" s="10"/>
      <c r="M116" s="15"/>
      <c r="N116" s="10"/>
      <c r="O116" s="15"/>
      <c r="P116" s="10"/>
      <c r="Q116" s="15"/>
      <c r="R116" s="10"/>
      <c r="S116" s="15"/>
      <c r="T116" s="10"/>
      <c r="U116" s="15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15"/>
      <c r="H117" s="10"/>
      <c r="I117" s="15"/>
      <c r="J117" s="10"/>
      <c r="K117" s="15"/>
      <c r="L117" s="10"/>
      <c r="M117" s="15"/>
      <c r="N117" s="10"/>
      <c r="O117" s="15"/>
      <c r="P117" s="10"/>
      <c r="Q117" s="15"/>
      <c r="R117" s="10"/>
      <c r="S117" s="15"/>
      <c r="T117" s="10"/>
      <c r="U117" s="15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10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10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10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10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10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15"/>
      <c r="H123" s="10"/>
      <c r="I123" s="15"/>
      <c r="J123" s="10"/>
      <c r="K123" s="15"/>
      <c r="L123" s="10"/>
      <c r="M123" s="29"/>
      <c r="N123" s="10"/>
      <c r="O123" s="15"/>
      <c r="P123" s="10"/>
      <c r="Q123" s="15"/>
      <c r="R123" s="10"/>
      <c r="S123" s="15"/>
      <c r="T123" s="10"/>
      <c r="U123" s="15"/>
      <c r="V123" s="11"/>
      <c r="W123" s="15"/>
      <c r="X123" s="10"/>
      <c r="Y123" s="15"/>
      <c r="Z123" s="27"/>
      <c r="AA123" s="15">
        <f>SUM(C123:Y123)</f>
        <v>35278933.579999998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15"/>
      <c r="H124" s="10"/>
      <c r="I124" s="15"/>
      <c r="J124" s="10"/>
      <c r="K124" s="15"/>
      <c r="L124" s="10"/>
      <c r="M124" s="29"/>
      <c r="N124" s="10"/>
      <c r="O124" s="15"/>
      <c r="P124" s="10"/>
      <c r="Q124" s="15"/>
      <c r="R124" s="10"/>
      <c r="S124" s="15"/>
      <c r="T124" s="10"/>
      <c r="U124" s="15"/>
      <c r="V124" s="11"/>
      <c r="W124" s="15"/>
      <c r="X124" s="10"/>
      <c r="Y124" s="15"/>
      <c r="Z124" s="27"/>
      <c r="AA124" s="15">
        <f>SUM(C124:Y124)</f>
        <v>31754315.52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15"/>
      <c r="H125" s="10"/>
      <c r="I125" s="15"/>
      <c r="J125" s="10"/>
      <c r="K125" s="15"/>
      <c r="L125" s="10"/>
      <c r="M125" s="29"/>
      <c r="N125" s="10"/>
      <c r="O125" s="15"/>
      <c r="P125" s="10"/>
      <c r="Q125" s="15"/>
      <c r="R125" s="10"/>
      <c r="S125" s="15"/>
      <c r="T125" s="10"/>
      <c r="U125" s="15"/>
      <c r="V125" s="11"/>
      <c r="W125" s="15"/>
      <c r="X125" s="10"/>
      <c r="Y125" s="15"/>
      <c r="Z125" s="27"/>
      <c r="AA125" s="15">
        <f t="shared" ref="AA125:AA129" si="15">SUM(C125:Y125)</f>
        <v>846213.08000000007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15"/>
      <c r="H126" s="10"/>
      <c r="I126" s="15"/>
      <c r="J126" s="10"/>
      <c r="K126" s="15"/>
      <c r="L126" s="10"/>
      <c r="M126" s="29"/>
      <c r="N126" s="10"/>
      <c r="O126" s="15"/>
      <c r="P126" s="10"/>
      <c r="Q126" s="15"/>
      <c r="R126" s="10"/>
      <c r="S126" s="15"/>
      <c r="T126" s="10"/>
      <c r="U126" s="15"/>
      <c r="V126" s="11"/>
      <c r="W126" s="15"/>
      <c r="X126" s="10"/>
      <c r="Y126" s="15"/>
      <c r="Z126" s="27"/>
      <c r="AA126" s="15">
        <f t="shared" si="15"/>
        <v>287712.45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15"/>
      <c r="H127" s="10"/>
      <c r="I127" s="15"/>
      <c r="J127" s="10"/>
      <c r="K127" s="15"/>
      <c r="L127" s="10"/>
      <c r="M127" s="29"/>
      <c r="N127" s="10"/>
      <c r="O127" s="15"/>
      <c r="P127" s="10"/>
      <c r="Q127" s="15"/>
      <c r="R127" s="10"/>
      <c r="S127" s="15"/>
      <c r="T127" s="10"/>
      <c r="U127" s="15"/>
      <c r="V127" s="11"/>
      <c r="W127" s="15"/>
      <c r="X127" s="10"/>
      <c r="Y127" s="15"/>
      <c r="Z127" s="27"/>
      <c r="AA127" s="15">
        <f t="shared" si="15"/>
        <v>110007.7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15"/>
      <c r="H128" s="10"/>
      <c r="I128" s="15"/>
      <c r="J128" s="10"/>
      <c r="K128" s="15"/>
      <c r="L128" s="10"/>
      <c r="M128" s="29"/>
      <c r="N128" s="10"/>
      <c r="O128" s="15"/>
      <c r="P128" s="10"/>
      <c r="Q128" s="15"/>
      <c r="R128" s="10"/>
      <c r="S128" s="15"/>
      <c r="T128" s="10"/>
      <c r="U128" s="15"/>
      <c r="V128" s="11"/>
      <c r="W128" s="15"/>
      <c r="X128" s="10"/>
      <c r="Y128" s="15"/>
      <c r="Z128" s="27"/>
      <c r="AA128" s="15">
        <f t="shared" si="15"/>
        <v>42310.659999999996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15"/>
      <c r="H129" s="10"/>
      <c r="I129" s="15"/>
      <c r="J129" s="10"/>
      <c r="K129" s="15"/>
      <c r="L129" s="10"/>
      <c r="M129" s="29"/>
      <c r="N129" s="10"/>
      <c r="O129" s="15"/>
      <c r="P129" s="10"/>
      <c r="Q129" s="15"/>
      <c r="R129" s="10"/>
      <c r="S129" s="15"/>
      <c r="T129" s="10"/>
      <c r="U129" s="15"/>
      <c r="V129" s="11"/>
      <c r="W129" s="15"/>
      <c r="X129" s="10"/>
      <c r="Y129" s="15"/>
      <c r="Z129" s="27"/>
      <c r="AA129" s="15">
        <f t="shared" si="15"/>
        <v>16924.260000000002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10"/>
      <c r="H130" s="10"/>
      <c r="I130" s="10"/>
      <c r="J130" s="10"/>
      <c r="K130" s="15"/>
      <c r="L130" s="10"/>
      <c r="M130" s="10"/>
      <c r="N130" s="10"/>
      <c r="O130" s="10"/>
      <c r="P130" s="10"/>
      <c r="Q130" s="10"/>
      <c r="R130" s="10"/>
      <c r="S130" s="10"/>
      <c r="T130" s="10"/>
      <c r="U130" s="11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10"/>
      <c r="H131" s="10"/>
      <c r="I131" s="10"/>
      <c r="J131" s="10"/>
      <c r="K131" s="15"/>
      <c r="L131" s="10"/>
      <c r="M131" s="10"/>
      <c r="N131" s="10"/>
      <c r="O131" s="10"/>
      <c r="P131" s="10"/>
      <c r="Q131" s="10"/>
      <c r="R131" s="10"/>
      <c r="S131" s="10"/>
      <c r="T131" s="10"/>
      <c r="U131" s="11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10"/>
      <c r="H132" s="10"/>
      <c r="I132" s="10"/>
      <c r="J132" s="10"/>
      <c r="K132" s="15"/>
      <c r="L132" s="10"/>
      <c r="M132" s="10"/>
      <c r="N132" s="10"/>
      <c r="O132" s="10"/>
      <c r="P132" s="10"/>
      <c r="Q132" s="10"/>
      <c r="R132" s="10"/>
      <c r="S132" s="10"/>
      <c r="T132" s="10"/>
      <c r="U132" s="11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15"/>
      <c r="H133" s="10"/>
      <c r="I133" s="15"/>
      <c r="J133" s="10"/>
      <c r="K133" s="15"/>
      <c r="L133" s="10"/>
      <c r="M133" s="51"/>
      <c r="N133" s="10"/>
      <c r="O133" s="29"/>
      <c r="P133" s="10"/>
      <c r="Q133" s="29"/>
      <c r="R133" s="10"/>
      <c r="S133" s="15"/>
      <c r="T133" s="10"/>
      <c r="U133" s="15"/>
      <c r="V133" s="11"/>
      <c r="W133" s="15"/>
      <c r="X133" s="10"/>
      <c r="Y133" s="15"/>
      <c r="Z133" s="27"/>
      <c r="AA133" s="15">
        <f t="shared" ref="AA133:AA136" si="16">SUM(C133:Y133)</f>
        <v>34639778.82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15"/>
      <c r="H134" s="10"/>
      <c r="I134" s="15"/>
      <c r="J134" s="10"/>
      <c r="K134" s="15"/>
      <c r="L134" s="10"/>
      <c r="M134" s="51"/>
      <c r="N134" s="10"/>
      <c r="O134" s="29"/>
      <c r="P134" s="10"/>
      <c r="Q134" s="29"/>
      <c r="R134" s="10"/>
      <c r="S134" s="15"/>
      <c r="T134" s="10"/>
      <c r="U134" s="15"/>
      <c r="V134" s="11"/>
      <c r="W134" s="15"/>
      <c r="X134" s="10"/>
      <c r="Y134" s="15"/>
      <c r="Z134" s="27"/>
      <c r="AA134" s="15">
        <f t="shared" si="16"/>
        <v>611521.14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15"/>
      <c r="H135" s="10"/>
      <c r="I135" s="15"/>
      <c r="J135" s="10"/>
      <c r="K135" s="15"/>
      <c r="L135" s="10"/>
      <c r="M135" s="51"/>
      <c r="N135" s="10"/>
      <c r="O135" s="29"/>
      <c r="P135" s="10"/>
      <c r="Q135" s="29"/>
      <c r="R135" s="10"/>
      <c r="S135" s="15"/>
      <c r="T135" s="10"/>
      <c r="U135" s="15"/>
      <c r="V135" s="11"/>
      <c r="W135" s="15"/>
      <c r="X135" s="10"/>
      <c r="Y135" s="15"/>
      <c r="Z135" s="27"/>
      <c r="AA135" s="15">
        <f t="shared" si="16"/>
        <v>85612.959999999992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15"/>
      <c r="H136" s="10"/>
      <c r="I136" s="15"/>
      <c r="J136" s="10"/>
      <c r="K136" s="15"/>
      <c r="L136" s="10"/>
      <c r="M136" s="51"/>
      <c r="N136" s="10"/>
      <c r="O136" s="29"/>
      <c r="P136" s="10"/>
      <c r="Q136" s="29"/>
      <c r="R136" s="10"/>
      <c r="S136" s="15"/>
      <c r="T136" s="10"/>
      <c r="U136" s="15"/>
      <c r="V136" s="11"/>
      <c r="W136" s="15"/>
      <c r="X136" s="10"/>
      <c r="Y136" s="15"/>
      <c r="Z136" s="27"/>
      <c r="AA136" s="15">
        <f t="shared" si="16"/>
        <v>12230.43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10"/>
      <c r="H137" s="10"/>
      <c r="I137" s="10"/>
      <c r="J137" s="10"/>
      <c r="K137" s="15"/>
      <c r="L137" s="10"/>
      <c r="M137" s="10"/>
      <c r="N137" s="10"/>
      <c r="O137" s="10"/>
      <c r="P137" s="10"/>
      <c r="Q137" s="10"/>
      <c r="R137" s="10"/>
      <c r="S137" s="15"/>
      <c r="T137" s="10"/>
      <c r="U137" s="15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15"/>
      <c r="H138" s="10"/>
      <c r="I138" s="15"/>
      <c r="J138" s="10"/>
      <c r="K138" s="15"/>
      <c r="L138" s="10"/>
      <c r="M138" s="15"/>
      <c r="N138" s="10"/>
      <c r="O138" s="15"/>
      <c r="P138" s="10"/>
      <c r="Q138" s="15"/>
      <c r="R138" s="10"/>
      <c r="S138" s="15"/>
      <c r="T138" s="10"/>
      <c r="U138" s="15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15"/>
      <c r="H139" s="10"/>
      <c r="I139" s="15"/>
      <c r="J139" s="10"/>
      <c r="K139" s="15"/>
      <c r="L139" s="10"/>
      <c r="M139" s="15"/>
      <c r="N139" s="10"/>
      <c r="O139" s="15"/>
      <c r="P139" s="10"/>
      <c r="Q139" s="15"/>
      <c r="R139" s="10"/>
      <c r="S139" s="15"/>
      <c r="T139" s="10"/>
      <c r="U139" s="15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15"/>
      <c r="H140" s="10"/>
      <c r="I140" s="15"/>
      <c r="J140" s="10"/>
      <c r="K140" s="15"/>
      <c r="L140" s="10"/>
      <c r="M140" s="15"/>
      <c r="N140" s="10"/>
      <c r="O140" s="15"/>
      <c r="P140" s="10"/>
      <c r="Q140" s="15"/>
      <c r="R140" s="10"/>
      <c r="S140" s="15"/>
      <c r="T140" s="10"/>
      <c r="U140" s="15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10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10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10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10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10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10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15"/>
      <c r="H147" s="10"/>
      <c r="I147" s="15"/>
      <c r="J147" s="10"/>
      <c r="K147" s="15"/>
      <c r="L147" s="10"/>
      <c r="M147" s="29"/>
      <c r="N147" s="10"/>
      <c r="O147" s="15"/>
      <c r="P147" s="10"/>
      <c r="Q147" s="15"/>
      <c r="R147" s="10"/>
      <c r="S147" s="15"/>
      <c r="T147" s="10"/>
      <c r="U147" s="15"/>
      <c r="V147" s="11"/>
      <c r="W147" s="15"/>
      <c r="X147" s="10"/>
      <c r="Y147" s="15"/>
      <c r="Z147" s="27"/>
      <c r="AA147" s="15">
        <f>SUM(C147:Y147)</f>
        <v>1746149755.8600001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15"/>
      <c r="H148" s="10"/>
      <c r="I148" s="15"/>
      <c r="J148" s="10"/>
      <c r="K148" s="15"/>
      <c r="L148" s="10"/>
      <c r="M148" s="29"/>
      <c r="N148" s="10"/>
      <c r="O148" s="15"/>
      <c r="P148" s="10"/>
      <c r="Q148" s="15"/>
      <c r="R148" s="10"/>
      <c r="S148" s="15"/>
      <c r="T148" s="10"/>
      <c r="U148" s="15"/>
      <c r="V148" s="11"/>
      <c r="W148" s="15"/>
      <c r="X148" s="10"/>
      <c r="Y148" s="15"/>
      <c r="Z148" s="27"/>
      <c r="AA148" s="15">
        <f>SUM(C148:Y148)</f>
        <v>1661187513.6500001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15"/>
      <c r="H149" s="10"/>
      <c r="I149" s="15"/>
      <c r="J149" s="10"/>
      <c r="K149" s="15"/>
      <c r="L149" s="10"/>
      <c r="M149" s="29"/>
      <c r="N149" s="10"/>
      <c r="O149" s="15"/>
      <c r="P149" s="10"/>
      <c r="Q149" s="15"/>
      <c r="R149" s="10"/>
      <c r="S149" s="15"/>
      <c r="T149" s="10"/>
      <c r="U149" s="15"/>
      <c r="V149" s="11"/>
      <c r="W149" s="15"/>
      <c r="X149" s="10"/>
      <c r="Y149" s="15"/>
      <c r="Z149" s="27"/>
      <c r="AA149" s="15">
        <f t="shared" ref="AA149:AA153" si="18">SUM(C149:Y149)</f>
        <v>61460009.629999995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15"/>
      <c r="H150" s="10"/>
      <c r="I150" s="15"/>
      <c r="J150" s="10"/>
      <c r="K150" s="15"/>
      <c r="L150" s="10"/>
      <c r="M150" s="29"/>
      <c r="N150" s="10"/>
      <c r="O150" s="15"/>
      <c r="P150" s="10"/>
      <c r="Q150" s="15"/>
      <c r="R150" s="10"/>
      <c r="S150" s="15"/>
      <c r="T150" s="10"/>
      <c r="U150" s="15"/>
      <c r="V150" s="11"/>
      <c r="W150" s="15"/>
      <c r="X150" s="10"/>
      <c r="Y150" s="15"/>
      <c r="Z150" s="27"/>
      <c r="AA150" s="15">
        <f t="shared" si="18"/>
        <v>20896403.280000001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15"/>
      <c r="H151" s="10"/>
      <c r="I151" s="15"/>
      <c r="J151" s="10"/>
      <c r="K151" s="15"/>
      <c r="L151" s="10"/>
      <c r="M151" s="29"/>
      <c r="N151" s="10"/>
      <c r="O151" s="15"/>
      <c r="P151" s="10"/>
      <c r="Q151" s="15"/>
      <c r="R151" s="10"/>
      <c r="S151" s="15"/>
      <c r="T151" s="10"/>
      <c r="U151" s="15"/>
      <c r="V151" s="11"/>
      <c r="W151" s="15"/>
      <c r="X151" s="10"/>
      <c r="Y151" s="15"/>
      <c r="Z151" s="27"/>
      <c r="AA151" s="15">
        <f t="shared" si="18"/>
        <v>7989801.25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15"/>
      <c r="H152" s="10"/>
      <c r="I152" s="15"/>
      <c r="J152" s="10"/>
      <c r="K152" s="15"/>
      <c r="L152" s="10"/>
      <c r="M152" s="29"/>
      <c r="N152" s="10"/>
      <c r="O152" s="15"/>
      <c r="P152" s="10"/>
      <c r="Q152" s="15"/>
      <c r="R152" s="10"/>
      <c r="S152" s="15"/>
      <c r="T152" s="10"/>
      <c r="U152" s="15"/>
      <c r="V152" s="11"/>
      <c r="W152" s="15"/>
      <c r="X152" s="10"/>
      <c r="Y152" s="15"/>
      <c r="Z152" s="27"/>
      <c r="AA152" s="15">
        <f t="shared" si="18"/>
        <v>3073000.49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15"/>
      <c r="H153" s="10"/>
      <c r="I153" s="15"/>
      <c r="J153" s="10"/>
      <c r="K153" s="15"/>
      <c r="L153" s="10"/>
      <c r="M153" s="29"/>
      <c r="N153" s="10"/>
      <c r="O153" s="15"/>
      <c r="P153" s="10"/>
      <c r="Q153" s="15"/>
      <c r="R153" s="10"/>
      <c r="S153" s="15"/>
      <c r="T153" s="10"/>
      <c r="U153" s="15"/>
      <c r="V153" s="11"/>
      <c r="W153" s="15"/>
      <c r="X153" s="10"/>
      <c r="Y153" s="15"/>
      <c r="Z153" s="27"/>
      <c r="AA153" s="15">
        <f t="shared" si="18"/>
        <v>1229200.2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10"/>
      <c r="H154" s="10"/>
      <c r="I154" s="10"/>
      <c r="J154" s="10"/>
      <c r="K154" s="15"/>
      <c r="L154" s="10"/>
      <c r="M154" s="10"/>
      <c r="N154" s="10"/>
      <c r="O154" s="10"/>
      <c r="P154" s="10"/>
      <c r="Q154" s="10"/>
      <c r="R154" s="10"/>
      <c r="S154" s="10"/>
      <c r="T154" s="10"/>
      <c r="U154" s="11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10"/>
      <c r="H155" s="10"/>
      <c r="I155" s="10"/>
      <c r="J155" s="10"/>
      <c r="K155" s="15"/>
      <c r="L155" s="10"/>
      <c r="M155" s="10"/>
      <c r="N155" s="10"/>
      <c r="O155" s="10"/>
      <c r="P155" s="10"/>
      <c r="Q155" s="10"/>
      <c r="R155" s="10"/>
      <c r="S155" s="10"/>
      <c r="T155" s="10"/>
      <c r="U155" s="11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10"/>
      <c r="H156" s="10"/>
      <c r="I156" s="10"/>
      <c r="J156" s="10"/>
      <c r="K156" s="15"/>
      <c r="L156" s="10"/>
      <c r="M156" s="10"/>
      <c r="N156" s="10"/>
      <c r="O156" s="10"/>
      <c r="P156" s="10"/>
      <c r="Q156" s="10"/>
      <c r="R156" s="10"/>
      <c r="S156" s="10"/>
      <c r="T156" s="10"/>
      <c r="U156" s="11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15"/>
      <c r="H157" s="10"/>
      <c r="I157" s="15"/>
      <c r="J157" s="10"/>
      <c r="K157" s="15"/>
      <c r="L157" s="10"/>
      <c r="M157" s="29"/>
      <c r="N157" s="10"/>
      <c r="O157" s="15"/>
      <c r="P157" s="10"/>
      <c r="Q157" s="15"/>
      <c r="R157" s="10"/>
      <c r="S157" s="15"/>
      <c r="T157" s="10"/>
      <c r="U157" s="15"/>
      <c r="V157" s="11"/>
      <c r="W157" s="15"/>
      <c r="X157" s="10"/>
      <c r="Y157" s="15"/>
      <c r="Z157" s="27"/>
      <c r="AA157" s="15">
        <f t="shared" ref="AA157:AA160" si="19">SUM(C157:Y157)</f>
        <v>1409473552.3800001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15"/>
      <c r="H158" s="10"/>
      <c r="I158" s="15"/>
      <c r="J158" s="10"/>
      <c r="K158" s="15"/>
      <c r="L158" s="10"/>
      <c r="M158" s="29"/>
      <c r="N158" s="10"/>
      <c r="O158" s="15"/>
      <c r="P158" s="10"/>
      <c r="Q158" s="15"/>
      <c r="R158" s="10"/>
      <c r="S158" s="15"/>
      <c r="T158" s="10"/>
      <c r="U158" s="15"/>
      <c r="V158" s="11"/>
      <c r="W158" s="15"/>
      <c r="X158" s="10"/>
      <c r="Y158" s="15"/>
      <c r="Z158" s="27"/>
      <c r="AA158" s="15">
        <f t="shared" si="19"/>
        <v>29982315.16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15"/>
      <c r="H159" s="10"/>
      <c r="I159" s="15"/>
      <c r="J159" s="10"/>
      <c r="K159" s="15"/>
      <c r="L159" s="10"/>
      <c r="M159" s="29"/>
      <c r="N159" s="10"/>
      <c r="O159" s="15"/>
      <c r="P159" s="10"/>
      <c r="Q159" s="15"/>
      <c r="R159" s="10"/>
      <c r="S159" s="15"/>
      <c r="T159" s="10"/>
      <c r="U159" s="15"/>
      <c r="V159" s="11"/>
      <c r="W159" s="15"/>
      <c r="X159" s="10"/>
      <c r="Y159" s="15"/>
      <c r="Z159" s="27"/>
      <c r="AA159" s="15">
        <f t="shared" si="19"/>
        <v>4197524.12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15"/>
      <c r="H160" s="10"/>
      <c r="I160" s="15"/>
      <c r="J160" s="10"/>
      <c r="K160" s="15"/>
      <c r="L160" s="10"/>
      <c r="M160" s="29"/>
      <c r="N160" s="10"/>
      <c r="O160" s="15"/>
      <c r="P160" s="10"/>
      <c r="Q160" s="15"/>
      <c r="R160" s="10"/>
      <c r="S160" s="15"/>
      <c r="T160" s="10"/>
      <c r="U160" s="15"/>
      <c r="V160" s="11"/>
      <c r="W160" s="15"/>
      <c r="X160" s="10"/>
      <c r="Y160" s="15"/>
      <c r="Z160" s="27"/>
      <c r="AA160" s="15">
        <f t="shared" si="19"/>
        <v>599646.31000000006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10"/>
      <c r="H161" s="10"/>
      <c r="I161" s="10"/>
      <c r="J161" s="10"/>
      <c r="K161" s="15"/>
      <c r="L161" s="10"/>
      <c r="M161" s="10"/>
      <c r="N161" s="10"/>
      <c r="O161" s="10"/>
      <c r="P161" s="10"/>
      <c r="Q161" s="10"/>
      <c r="R161" s="10"/>
      <c r="S161" s="15"/>
      <c r="T161" s="10"/>
      <c r="U161" s="15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15"/>
      <c r="H162" s="10"/>
      <c r="I162" s="15"/>
      <c r="J162" s="10"/>
      <c r="K162" s="15"/>
      <c r="L162" s="10"/>
      <c r="M162" s="15"/>
      <c r="N162" s="10"/>
      <c r="O162" s="15"/>
      <c r="P162" s="10"/>
      <c r="Q162" s="15"/>
      <c r="R162" s="10"/>
      <c r="S162" s="15"/>
      <c r="T162" s="10"/>
      <c r="U162" s="15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15"/>
      <c r="H163" s="10"/>
      <c r="I163" s="15"/>
      <c r="J163" s="10"/>
      <c r="K163" s="15"/>
      <c r="L163" s="10"/>
      <c r="M163" s="15"/>
      <c r="N163" s="10"/>
      <c r="O163" s="15"/>
      <c r="P163" s="10"/>
      <c r="Q163" s="15"/>
      <c r="R163" s="10"/>
      <c r="S163" s="15"/>
      <c r="T163" s="10"/>
      <c r="U163" s="15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15"/>
      <c r="H164" s="10"/>
      <c r="I164" s="15"/>
      <c r="J164" s="10"/>
      <c r="K164" s="15"/>
      <c r="L164" s="10"/>
      <c r="M164" s="15"/>
      <c r="N164" s="10"/>
      <c r="O164" s="15"/>
      <c r="P164" s="10"/>
      <c r="Q164" s="15"/>
      <c r="R164" s="10"/>
      <c r="S164" s="15"/>
      <c r="T164" s="10"/>
      <c r="U164" s="15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10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10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10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10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10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15"/>
      <c r="H170" s="10"/>
      <c r="I170" s="15"/>
      <c r="J170" s="10"/>
      <c r="K170" s="15"/>
      <c r="L170" s="10"/>
      <c r="M170" s="51"/>
      <c r="N170" s="10"/>
      <c r="O170" s="51"/>
      <c r="P170" s="10"/>
      <c r="Q170" s="29"/>
      <c r="R170" s="10"/>
      <c r="S170" s="29"/>
      <c r="T170" s="10"/>
      <c r="U170" s="15"/>
      <c r="V170" s="11"/>
      <c r="W170" s="15"/>
      <c r="X170" s="10"/>
      <c r="Y170" s="15"/>
      <c r="Z170" s="27"/>
      <c r="AA170" s="15">
        <f>SUM(C170:Y170)</f>
        <v>305138332.52999997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15"/>
      <c r="H171" s="10"/>
      <c r="I171" s="15"/>
      <c r="J171" s="10"/>
      <c r="K171" s="15"/>
      <c r="L171" s="10"/>
      <c r="M171" s="51"/>
      <c r="N171" s="10"/>
      <c r="O171" s="51"/>
      <c r="P171" s="10"/>
      <c r="Q171" s="29"/>
      <c r="R171" s="10"/>
      <c r="S171" s="29"/>
      <c r="T171" s="10"/>
      <c r="U171" s="15"/>
      <c r="V171" s="11"/>
      <c r="W171" s="15"/>
      <c r="X171" s="10"/>
      <c r="Y171" s="15"/>
      <c r="Z171" s="27"/>
      <c r="AA171" s="15">
        <f>SUM(C171:Y171)</f>
        <v>288685583.72000003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15"/>
      <c r="H172" s="10"/>
      <c r="I172" s="15"/>
      <c r="J172" s="10"/>
      <c r="K172" s="15"/>
      <c r="L172" s="10"/>
      <c r="M172" s="51"/>
      <c r="N172" s="10"/>
      <c r="O172" s="51"/>
      <c r="P172" s="10"/>
      <c r="Q172" s="29"/>
      <c r="R172" s="10"/>
      <c r="S172" s="29"/>
      <c r="T172" s="10"/>
      <c r="U172" s="15"/>
      <c r="V172" s="11"/>
      <c r="W172" s="15"/>
      <c r="X172" s="10"/>
      <c r="Y172" s="15"/>
      <c r="Z172" s="27"/>
      <c r="AA172" s="15">
        <f t="shared" ref="AA172:AA176" si="21">SUM(C172:Y172)</f>
        <v>13506291.76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15"/>
      <c r="H173" s="10"/>
      <c r="I173" s="15"/>
      <c r="J173" s="10"/>
      <c r="K173" s="15"/>
      <c r="L173" s="10"/>
      <c r="M173" s="51"/>
      <c r="N173" s="10"/>
      <c r="O173" s="51"/>
      <c r="P173" s="10"/>
      <c r="Q173" s="29"/>
      <c r="R173" s="10"/>
      <c r="S173" s="29"/>
      <c r="T173" s="10"/>
      <c r="U173" s="15"/>
      <c r="V173" s="11"/>
      <c r="W173" s="15"/>
      <c r="X173" s="10"/>
      <c r="Y173" s="15"/>
      <c r="Z173" s="27"/>
      <c r="AA173" s="15">
        <f t="shared" si="21"/>
        <v>4592139.2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15"/>
      <c r="H174" s="10"/>
      <c r="I174" s="15"/>
      <c r="J174" s="10"/>
      <c r="K174" s="15"/>
      <c r="L174" s="10"/>
      <c r="M174" s="51"/>
      <c r="N174" s="10"/>
      <c r="O174" s="51"/>
      <c r="P174" s="10"/>
      <c r="Q174" s="29"/>
      <c r="R174" s="10"/>
      <c r="S174" s="29"/>
      <c r="T174" s="10"/>
      <c r="U174" s="15"/>
      <c r="V174" s="11"/>
      <c r="W174" s="15"/>
      <c r="X174" s="10"/>
      <c r="Y174" s="15"/>
      <c r="Z174" s="27"/>
      <c r="AA174" s="15">
        <f t="shared" si="21"/>
        <v>1755817.9300000002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15"/>
      <c r="H175" s="10"/>
      <c r="I175" s="15"/>
      <c r="J175" s="10"/>
      <c r="K175" s="15"/>
      <c r="L175" s="10"/>
      <c r="M175" s="51"/>
      <c r="N175" s="10"/>
      <c r="O175" s="51"/>
      <c r="P175" s="10"/>
      <c r="Q175" s="29"/>
      <c r="R175" s="10"/>
      <c r="S175" s="29"/>
      <c r="T175" s="10"/>
      <c r="U175" s="15"/>
      <c r="V175" s="11"/>
      <c r="W175" s="15"/>
      <c r="X175" s="10"/>
      <c r="Y175" s="15"/>
      <c r="Z175" s="27"/>
      <c r="AA175" s="15">
        <f t="shared" si="21"/>
        <v>675314.58000000007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15"/>
      <c r="H176" s="10"/>
      <c r="I176" s="15"/>
      <c r="J176" s="10"/>
      <c r="K176" s="15"/>
      <c r="L176" s="10"/>
      <c r="M176" s="51"/>
      <c r="N176" s="10"/>
      <c r="O176" s="51"/>
      <c r="P176" s="10"/>
      <c r="Q176" s="29"/>
      <c r="R176" s="10"/>
      <c r="S176" s="29"/>
      <c r="T176" s="10"/>
      <c r="U176" s="15"/>
      <c r="V176" s="11"/>
      <c r="W176" s="15"/>
      <c r="X176" s="10"/>
      <c r="Y176" s="15"/>
      <c r="Z176" s="27"/>
      <c r="AA176" s="15">
        <f t="shared" si="21"/>
        <v>270125.84000000003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10"/>
      <c r="H177" s="10"/>
      <c r="I177" s="10"/>
      <c r="J177" s="10"/>
      <c r="K177" s="15"/>
      <c r="L177" s="10"/>
      <c r="M177" s="10"/>
      <c r="N177" s="10"/>
      <c r="O177" s="10"/>
      <c r="P177" s="10"/>
      <c r="Q177" s="10"/>
      <c r="R177" s="10"/>
      <c r="S177" s="29"/>
      <c r="T177" s="10"/>
      <c r="U177" s="11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10"/>
      <c r="H178" s="10"/>
      <c r="I178" s="10"/>
      <c r="J178" s="10"/>
      <c r="K178" s="15"/>
      <c r="L178" s="10"/>
      <c r="M178" s="10"/>
      <c r="N178" s="10"/>
      <c r="O178" s="10"/>
      <c r="P178" s="10"/>
      <c r="Q178" s="10"/>
      <c r="R178" s="10"/>
      <c r="S178" s="29"/>
      <c r="T178" s="10"/>
      <c r="U178" s="11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10"/>
      <c r="H179" s="10"/>
      <c r="I179" s="10"/>
      <c r="J179" s="10"/>
      <c r="K179" s="15"/>
      <c r="L179" s="10"/>
      <c r="M179" s="10"/>
      <c r="N179" s="10"/>
      <c r="O179" s="10"/>
      <c r="P179" s="10"/>
      <c r="Q179" s="10"/>
      <c r="R179" s="10"/>
      <c r="S179" s="29"/>
      <c r="T179" s="10"/>
      <c r="U179" s="11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15"/>
      <c r="H180" s="10"/>
      <c r="I180" s="15"/>
      <c r="J180" s="10"/>
      <c r="K180" s="15"/>
      <c r="L180" s="10"/>
      <c r="M180" s="51"/>
      <c r="N180" s="10"/>
      <c r="O180" s="29"/>
      <c r="P180" s="10"/>
      <c r="Q180" s="29"/>
      <c r="R180" s="10"/>
      <c r="S180" s="29"/>
      <c r="T180" s="10"/>
      <c r="U180" s="15"/>
      <c r="V180" s="11"/>
      <c r="W180" s="15"/>
      <c r="X180" s="10"/>
      <c r="Y180" s="15"/>
      <c r="Z180" s="27"/>
      <c r="AA180" s="15">
        <f t="shared" ref="AA180:AA183" si="22">SUM(C180:Y180)</f>
        <v>185611924.06999999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15"/>
      <c r="H181" s="10"/>
      <c r="I181" s="15"/>
      <c r="J181" s="10"/>
      <c r="K181" s="15"/>
      <c r="L181" s="10"/>
      <c r="M181" s="51"/>
      <c r="N181" s="10"/>
      <c r="O181" s="29"/>
      <c r="P181" s="10"/>
      <c r="Q181" s="29"/>
      <c r="R181" s="10"/>
      <c r="S181" s="29"/>
      <c r="T181" s="10"/>
      <c r="U181" s="15"/>
      <c r="V181" s="11"/>
      <c r="W181" s="15"/>
      <c r="X181" s="10"/>
      <c r="Y181" s="15"/>
      <c r="Z181" s="27"/>
      <c r="AA181" s="15">
        <f t="shared" si="22"/>
        <v>3906344.8200000003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15"/>
      <c r="H182" s="10"/>
      <c r="I182" s="15"/>
      <c r="J182" s="10"/>
      <c r="K182" s="15"/>
      <c r="L182" s="10"/>
      <c r="M182" s="51"/>
      <c r="N182" s="10"/>
      <c r="O182" s="29"/>
      <c r="P182" s="10"/>
      <c r="Q182" s="29"/>
      <c r="R182" s="10"/>
      <c r="S182" s="29"/>
      <c r="T182" s="10"/>
      <c r="U182" s="15"/>
      <c r="V182" s="11"/>
      <c r="W182" s="15"/>
      <c r="X182" s="10"/>
      <c r="Y182" s="15"/>
      <c r="Z182" s="27"/>
      <c r="AA182" s="15">
        <f t="shared" si="22"/>
        <v>546888.27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15"/>
      <c r="H183" s="10"/>
      <c r="I183" s="15"/>
      <c r="J183" s="10"/>
      <c r="K183" s="15"/>
      <c r="L183" s="10"/>
      <c r="M183" s="51"/>
      <c r="N183" s="10"/>
      <c r="O183" s="29"/>
      <c r="P183" s="10"/>
      <c r="Q183" s="29"/>
      <c r="R183" s="10"/>
      <c r="S183" s="29"/>
      <c r="T183" s="10"/>
      <c r="U183" s="15"/>
      <c r="V183" s="11"/>
      <c r="W183" s="15"/>
      <c r="X183" s="10"/>
      <c r="Y183" s="15"/>
      <c r="Z183" s="27"/>
      <c r="AA183" s="15">
        <f t="shared" si="22"/>
        <v>78126.899999999994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10"/>
      <c r="H184" s="10"/>
      <c r="I184" s="10"/>
      <c r="J184" s="10"/>
      <c r="K184" s="15"/>
      <c r="L184" s="10"/>
      <c r="M184" s="10"/>
      <c r="N184" s="10"/>
      <c r="O184" s="10"/>
      <c r="P184" s="10"/>
      <c r="Q184" s="10"/>
      <c r="R184" s="10"/>
      <c r="S184" s="29"/>
      <c r="T184" s="10"/>
      <c r="U184" s="15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15"/>
      <c r="H185" s="10"/>
      <c r="I185" s="15"/>
      <c r="J185" s="10"/>
      <c r="K185" s="15"/>
      <c r="L185" s="10"/>
      <c r="M185" s="15"/>
      <c r="N185" s="10"/>
      <c r="O185" s="29"/>
      <c r="P185" s="10"/>
      <c r="Q185" s="29"/>
      <c r="R185" s="10"/>
      <c r="S185" s="29"/>
      <c r="T185" s="10"/>
      <c r="U185" s="29"/>
      <c r="V185" s="11"/>
      <c r="W185" s="15"/>
      <c r="X185" s="10"/>
      <c r="Y185" s="15"/>
      <c r="Z185" s="27"/>
      <c r="AA185" s="15">
        <f t="shared" ref="AA185:AA187" si="23">SUM(C185:Y185)</f>
        <v>974378.54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15"/>
      <c r="H186" s="10"/>
      <c r="I186" s="15"/>
      <c r="J186" s="10"/>
      <c r="K186" s="15"/>
      <c r="L186" s="10"/>
      <c r="M186" s="15"/>
      <c r="N186" s="10"/>
      <c r="O186" s="29"/>
      <c r="P186" s="10"/>
      <c r="Q186" s="29"/>
      <c r="R186" s="10"/>
      <c r="S186" s="29"/>
      <c r="T186" s="10"/>
      <c r="U186" s="29"/>
      <c r="V186" s="11"/>
      <c r="W186" s="15"/>
      <c r="X186" s="10"/>
      <c r="Y186" s="15"/>
      <c r="Z186" s="27"/>
      <c r="AA186" s="15">
        <f t="shared" si="23"/>
        <v>131428.38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15"/>
      <c r="H187" s="10"/>
      <c r="I187" s="15"/>
      <c r="J187" s="10"/>
      <c r="K187" s="15"/>
      <c r="L187" s="10"/>
      <c r="M187" s="15"/>
      <c r="N187" s="10"/>
      <c r="O187" s="29"/>
      <c r="P187" s="10"/>
      <c r="Q187" s="29"/>
      <c r="R187" s="10"/>
      <c r="S187" s="29"/>
      <c r="T187" s="10"/>
      <c r="U187" s="29"/>
      <c r="V187" s="11"/>
      <c r="W187" s="15"/>
      <c r="X187" s="10"/>
      <c r="Y187" s="15"/>
      <c r="Z187" s="27"/>
      <c r="AA187" s="15">
        <f t="shared" si="23"/>
        <v>18775.48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10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10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10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10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10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15"/>
      <c r="H193" s="10"/>
      <c r="I193" s="15"/>
      <c r="J193" s="10"/>
      <c r="K193" s="15"/>
      <c r="L193" s="10"/>
      <c r="M193" s="51"/>
      <c r="N193" s="10"/>
      <c r="O193" s="51"/>
      <c r="P193" s="10"/>
      <c r="Q193" s="29"/>
      <c r="R193" s="10"/>
      <c r="S193" s="29"/>
      <c r="T193" s="10"/>
      <c r="U193" s="15"/>
      <c r="V193" s="11"/>
      <c r="W193" s="29"/>
      <c r="X193" s="10"/>
      <c r="Y193" s="29"/>
      <c r="Z193" s="27"/>
      <c r="AA193" s="15">
        <f>SUM(C193:Y193)</f>
        <v>92697646.950000003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15"/>
      <c r="H194" s="10"/>
      <c r="I194" s="15"/>
      <c r="J194" s="10"/>
      <c r="K194" s="15"/>
      <c r="L194" s="10"/>
      <c r="M194" s="51"/>
      <c r="N194" s="10"/>
      <c r="O194" s="51"/>
      <c r="P194" s="10"/>
      <c r="Q194" s="29"/>
      <c r="R194" s="10"/>
      <c r="S194" s="29"/>
      <c r="T194" s="10"/>
      <c r="U194" s="15"/>
      <c r="V194" s="11"/>
      <c r="W194" s="29"/>
      <c r="X194" s="10"/>
      <c r="Y194" s="29"/>
      <c r="Z194" s="27"/>
      <c r="AA194" s="15">
        <f>SUM(C194:Y194)</f>
        <v>88820316.620000005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15"/>
      <c r="H195" s="10"/>
      <c r="I195" s="15"/>
      <c r="J195" s="10"/>
      <c r="K195" s="15"/>
      <c r="L195" s="10"/>
      <c r="M195" s="51"/>
      <c r="N195" s="10"/>
      <c r="O195" s="51"/>
      <c r="P195" s="10"/>
      <c r="Q195" s="29"/>
      <c r="R195" s="10"/>
      <c r="S195" s="29"/>
      <c r="T195" s="10"/>
      <c r="U195" s="15"/>
      <c r="V195" s="11"/>
      <c r="W195" s="29"/>
      <c r="X195" s="10"/>
      <c r="Y195" s="29"/>
      <c r="Z195" s="27"/>
      <c r="AA195" s="15">
        <f t="shared" ref="AA195:AA199" si="24">SUM(C195:Y195)</f>
        <v>2607643.4900000002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15"/>
      <c r="H196" s="10"/>
      <c r="I196" s="15"/>
      <c r="J196" s="10"/>
      <c r="K196" s="15"/>
      <c r="L196" s="10"/>
      <c r="M196" s="51"/>
      <c r="N196" s="10"/>
      <c r="O196" s="51"/>
      <c r="P196" s="10"/>
      <c r="Q196" s="29"/>
      <c r="R196" s="10"/>
      <c r="S196" s="29"/>
      <c r="T196" s="10"/>
      <c r="U196" s="15"/>
      <c r="V196" s="11"/>
      <c r="W196" s="29"/>
      <c r="X196" s="10"/>
      <c r="Y196" s="29"/>
      <c r="Z196" s="27"/>
      <c r="AA196" s="15">
        <f t="shared" si="24"/>
        <v>886598.79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15"/>
      <c r="H197" s="10"/>
      <c r="I197" s="15"/>
      <c r="J197" s="10"/>
      <c r="K197" s="15"/>
      <c r="L197" s="10"/>
      <c r="M197" s="51"/>
      <c r="N197" s="10"/>
      <c r="O197" s="51"/>
      <c r="P197" s="10"/>
      <c r="Q197" s="29"/>
      <c r="R197" s="10"/>
      <c r="S197" s="29"/>
      <c r="T197" s="10"/>
      <c r="U197" s="15"/>
      <c r="V197" s="11"/>
      <c r="W197" s="29"/>
      <c r="X197" s="10"/>
      <c r="Y197" s="29"/>
      <c r="Z197" s="27"/>
      <c r="AA197" s="15">
        <f t="shared" si="24"/>
        <v>338993.66000000003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15"/>
      <c r="H198" s="10"/>
      <c r="I198" s="15"/>
      <c r="J198" s="10"/>
      <c r="K198" s="15"/>
      <c r="L198" s="10"/>
      <c r="M198" s="51"/>
      <c r="N198" s="10"/>
      <c r="O198" s="51"/>
      <c r="P198" s="10"/>
      <c r="Q198" s="29"/>
      <c r="R198" s="10"/>
      <c r="S198" s="29"/>
      <c r="T198" s="10"/>
      <c r="U198" s="15"/>
      <c r="V198" s="11"/>
      <c r="W198" s="29"/>
      <c r="X198" s="10"/>
      <c r="Y198" s="29"/>
      <c r="Z198" s="27"/>
      <c r="AA198" s="15">
        <f t="shared" si="24"/>
        <v>130382.17000000001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15"/>
      <c r="H199" s="10"/>
      <c r="I199" s="15"/>
      <c r="J199" s="10"/>
      <c r="K199" s="15"/>
      <c r="L199" s="10"/>
      <c r="M199" s="51"/>
      <c r="N199" s="10"/>
      <c r="O199" s="51"/>
      <c r="P199" s="10"/>
      <c r="Q199" s="29"/>
      <c r="R199" s="10"/>
      <c r="S199" s="29"/>
      <c r="T199" s="10"/>
      <c r="U199" s="15"/>
      <c r="V199" s="11"/>
      <c r="W199" s="29"/>
      <c r="X199" s="10"/>
      <c r="Y199" s="29"/>
      <c r="Z199" s="27"/>
      <c r="AA199" s="15">
        <f t="shared" si="24"/>
        <v>52152.869999999995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10"/>
      <c r="H200" s="10"/>
      <c r="I200" s="10"/>
      <c r="J200" s="10"/>
      <c r="K200" s="15"/>
      <c r="L200" s="10"/>
      <c r="M200" s="10"/>
      <c r="N200" s="10"/>
      <c r="O200" s="10"/>
      <c r="P200" s="10"/>
      <c r="Q200" s="10"/>
      <c r="R200" s="10"/>
      <c r="S200" s="29"/>
      <c r="T200" s="10"/>
      <c r="U200" s="15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10"/>
      <c r="H201" s="10"/>
      <c r="I201" s="10"/>
      <c r="J201" s="10"/>
      <c r="K201" s="15"/>
      <c r="L201" s="10"/>
      <c r="M201" s="10"/>
      <c r="N201" s="10"/>
      <c r="O201" s="10"/>
      <c r="P201" s="10"/>
      <c r="Q201" s="10"/>
      <c r="R201" s="10"/>
      <c r="S201" s="29"/>
      <c r="T201" s="10"/>
      <c r="U201" s="15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10"/>
      <c r="H202" s="10"/>
      <c r="I202" s="10"/>
      <c r="J202" s="10"/>
      <c r="K202" s="15"/>
      <c r="L202" s="10"/>
      <c r="M202" s="10"/>
      <c r="N202" s="10"/>
      <c r="O202" s="10"/>
      <c r="P202" s="10"/>
      <c r="Q202" s="10"/>
      <c r="R202" s="10"/>
      <c r="S202" s="29"/>
      <c r="T202" s="10"/>
      <c r="U202" s="15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15"/>
      <c r="H203" s="10"/>
      <c r="I203" s="15"/>
      <c r="J203" s="10"/>
      <c r="K203" s="15"/>
      <c r="L203" s="10"/>
      <c r="M203" s="51"/>
      <c r="N203" s="10"/>
      <c r="O203" s="29"/>
      <c r="P203" s="10"/>
      <c r="Q203" s="29"/>
      <c r="R203" s="10"/>
      <c r="S203" s="29"/>
      <c r="T203" s="10"/>
      <c r="U203" s="15"/>
      <c r="V203" s="11"/>
      <c r="W203" s="29"/>
      <c r="X203" s="10"/>
      <c r="Y203" s="29"/>
      <c r="Z203" s="27"/>
      <c r="AA203" s="15">
        <f t="shared" ref="AA203:AA206" si="25">SUM(C203:Y203)</f>
        <v>34407066.060000002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15"/>
      <c r="H204" s="10"/>
      <c r="I204" s="15"/>
      <c r="J204" s="10"/>
      <c r="K204" s="15"/>
      <c r="L204" s="10"/>
      <c r="M204" s="51"/>
      <c r="N204" s="10"/>
      <c r="O204" s="29"/>
      <c r="P204" s="10"/>
      <c r="Q204" s="29"/>
      <c r="R204" s="10"/>
      <c r="S204" s="29"/>
      <c r="T204" s="10"/>
      <c r="U204" s="15"/>
      <c r="V204" s="11"/>
      <c r="W204" s="29"/>
      <c r="X204" s="10"/>
      <c r="Y204" s="29"/>
      <c r="Z204" s="27"/>
      <c r="AA204" s="15">
        <f t="shared" si="25"/>
        <v>608011.79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15"/>
      <c r="H205" s="10"/>
      <c r="I205" s="15"/>
      <c r="J205" s="10"/>
      <c r="K205" s="15"/>
      <c r="L205" s="10"/>
      <c r="M205" s="51"/>
      <c r="N205" s="10"/>
      <c r="O205" s="29"/>
      <c r="P205" s="10"/>
      <c r="Q205" s="29"/>
      <c r="R205" s="10"/>
      <c r="S205" s="29"/>
      <c r="T205" s="10"/>
      <c r="U205" s="15"/>
      <c r="V205" s="11"/>
      <c r="W205" s="29"/>
      <c r="X205" s="10"/>
      <c r="Y205" s="29"/>
      <c r="Z205" s="27"/>
      <c r="AA205" s="15">
        <f t="shared" si="25"/>
        <v>85121.66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15"/>
      <c r="H206" s="10"/>
      <c r="I206" s="15"/>
      <c r="J206" s="10"/>
      <c r="K206" s="15"/>
      <c r="L206" s="10"/>
      <c r="M206" s="51"/>
      <c r="N206" s="10"/>
      <c r="O206" s="29"/>
      <c r="P206" s="10"/>
      <c r="Q206" s="29"/>
      <c r="R206" s="10"/>
      <c r="S206" s="29"/>
      <c r="T206" s="10"/>
      <c r="U206" s="15"/>
      <c r="V206" s="11"/>
      <c r="W206" s="29"/>
      <c r="X206" s="10"/>
      <c r="Y206" s="29"/>
      <c r="Z206" s="27"/>
      <c r="AA206" s="15">
        <f t="shared" si="25"/>
        <v>12160.24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10"/>
      <c r="H207" s="10"/>
      <c r="I207" s="10"/>
      <c r="J207" s="10"/>
      <c r="K207" s="15"/>
      <c r="L207" s="10"/>
      <c r="M207" s="10"/>
      <c r="N207" s="10"/>
      <c r="O207" s="10"/>
      <c r="P207" s="10"/>
      <c r="Q207" s="10"/>
      <c r="R207" s="10"/>
      <c r="S207" s="29"/>
      <c r="T207" s="10"/>
      <c r="U207" s="15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15"/>
      <c r="H208" s="10"/>
      <c r="I208" s="15"/>
      <c r="J208" s="10"/>
      <c r="K208" s="15"/>
      <c r="L208" s="10"/>
      <c r="M208" s="15"/>
      <c r="N208" s="10"/>
      <c r="O208" s="29"/>
      <c r="P208" s="10"/>
      <c r="Q208" s="29"/>
      <c r="R208" s="10"/>
      <c r="S208" s="29"/>
      <c r="T208" s="10"/>
      <c r="U208" s="15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15"/>
      <c r="H209" s="10"/>
      <c r="I209" s="15"/>
      <c r="J209" s="10"/>
      <c r="K209" s="15"/>
      <c r="L209" s="10"/>
      <c r="M209" s="15"/>
      <c r="N209" s="10"/>
      <c r="O209" s="29"/>
      <c r="P209" s="10"/>
      <c r="Q209" s="29"/>
      <c r="R209" s="10"/>
      <c r="S209" s="29"/>
      <c r="T209" s="10"/>
      <c r="U209" s="15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15"/>
      <c r="H210" s="10"/>
      <c r="I210" s="15"/>
      <c r="J210" s="10"/>
      <c r="K210" s="15"/>
      <c r="L210" s="10"/>
      <c r="M210" s="15"/>
      <c r="N210" s="10"/>
      <c r="O210" s="29"/>
      <c r="P210" s="10"/>
      <c r="Q210" s="29"/>
      <c r="R210" s="10"/>
      <c r="S210" s="29"/>
      <c r="T210" s="10"/>
      <c r="U210" s="15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10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10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10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10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10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15"/>
      <c r="H216" s="10"/>
      <c r="I216" s="15"/>
      <c r="J216" s="10"/>
      <c r="K216" s="15"/>
      <c r="L216" s="10"/>
      <c r="M216" s="29"/>
      <c r="N216" s="10"/>
      <c r="O216" s="51"/>
      <c r="P216" s="10"/>
      <c r="Q216" s="29"/>
      <c r="R216" s="10"/>
      <c r="S216" s="29"/>
      <c r="T216" s="10"/>
      <c r="U216" s="52"/>
      <c r="V216" s="11"/>
      <c r="W216" s="29"/>
      <c r="X216" s="10"/>
      <c r="Y216" s="29"/>
      <c r="Z216" s="27"/>
      <c r="AA216" s="15">
        <f t="shared" ref="AA216:AA229" si="27">SUM(C216:Y216)</f>
        <v>178029732.44999999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15"/>
      <c r="H217" s="10"/>
      <c r="I217" s="15"/>
      <c r="J217" s="10"/>
      <c r="K217" s="15"/>
      <c r="L217" s="10"/>
      <c r="M217" s="29"/>
      <c r="N217" s="10"/>
      <c r="O217" s="51"/>
      <c r="P217" s="10"/>
      <c r="Q217" s="29"/>
      <c r="R217" s="10"/>
      <c r="S217" s="29"/>
      <c r="T217" s="10"/>
      <c r="U217" s="52"/>
      <c r="V217" s="11"/>
      <c r="W217" s="29"/>
      <c r="X217" s="10"/>
      <c r="Y217" s="29"/>
      <c r="Z217" s="27"/>
      <c r="AA217" s="15">
        <f t="shared" si="27"/>
        <v>168755763.46000001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15"/>
      <c r="H218" s="10"/>
      <c r="I218" s="15"/>
      <c r="J218" s="10"/>
      <c r="K218" s="15"/>
      <c r="L218" s="10"/>
      <c r="M218" s="29"/>
      <c r="N218" s="10"/>
      <c r="O218" s="51"/>
      <c r="P218" s="10"/>
      <c r="Q218" s="29"/>
      <c r="R218" s="10"/>
      <c r="S218" s="29"/>
      <c r="T218" s="10"/>
      <c r="U218" s="52"/>
      <c r="V218" s="11"/>
      <c r="W218" s="29"/>
      <c r="X218" s="10"/>
      <c r="Y218" s="29"/>
      <c r="Z218" s="27"/>
      <c r="AA218" s="15">
        <f t="shared" si="27"/>
        <v>7030559.2400000002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15"/>
      <c r="H219" s="10"/>
      <c r="I219" s="15"/>
      <c r="J219" s="10"/>
      <c r="K219" s="15"/>
      <c r="L219" s="10"/>
      <c r="M219" s="29"/>
      <c r="N219" s="10"/>
      <c r="O219" s="51"/>
      <c r="P219" s="10"/>
      <c r="Q219" s="29"/>
      <c r="R219" s="10"/>
      <c r="S219" s="29"/>
      <c r="T219" s="10"/>
      <c r="U219" s="52"/>
      <c r="V219" s="11"/>
      <c r="W219" s="29"/>
      <c r="X219" s="10"/>
      <c r="Y219" s="29"/>
      <c r="Z219" s="27"/>
      <c r="AA219" s="15">
        <f t="shared" si="27"/>
        <v>2390390.1399999997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15"/>
      <c r="H220" s="10"/>
      <c r="I220" s="15"/>
      <c r="J220" s="10"/>
      <c r="K220" s="15"/>
      <c r="L220" s="10"/>
      <c r="M220" s="29"/>
      <c r="N220" s="10"/>
      <c r="O220" s="51"/>
      <c r="P220" s="10"/>
      <c r="Q220" s="29"/>
      <c r="R220" s="10"/>
      <c r="S220" s="29"/>
      <c r="T220" s="10"/>
      <c r="U220" s="52"/>
      <c r="V220" s="11"/>
      <c r="W220" s="29"/>
      <c r="X220" s="10"/>
      <c r="Y220" s="29"/>
      <c r="Z220" s="27"/>
      <c r="AA220" s="15">
        <f t="shared" si="27"/>
        <v>913972.7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15"/>
      <c r="H221" s="10"/>
      <c r="I221" s="15"/>
      <c r="J221" s="10"/>
      <c r="K221" s="15"/>
      <c r="L221" s="10"/>
      <c r="M221" s="29"/>
      <c r="N221" s="10"/>
      <c r="O221" s="51"/>
      <c r="P221" s="10"/>
      <c r="Q221" s="29"/>
      <c r="R221" s="10"/>
      <c r="S221" s="29"/>
      <c r="T221" s="10"/>
      <c r="U221" s="52"/>
      <c r="V221" s="11"/>
      <c r="W221" s="29"/>
      <c r="X221" s="10"/>
      <c r="Y221" s="29"/>
      <c r="Z221" s="27"/>
      <c r="AA221" s="15">
        <f t="shared" si="27"/>
        <v>351527.96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15"/>
      <c r="H222" s="10"/>
      <c r="I222" s="15"/>
      <c r="J222" s="10"/>
      <c r="K222" s="15"/>
      <c r="L222" s="10"/>
      <c r="M222" s="29"/>
      <c r="N222" s="10"/>
      <c r="O222" s="51"/>
      <c r="P222" s="10"/>
      <c r="Q222" s="29"/>
      <c r="R222" s="10"/>
      <c r="S222" s="29"/>
      <c r="T222" s="10"/>
      <c r="U222" s="52"/>
      <c r="V222" s="11"/>
      <c r="W222" s="29"/>
      <c r="X222" s="10"/>
      <c r="Y222" s="29"/>
      <c r="Z222" s="27"/>
      <c r="AA222" s="15">
        <f t="shared" si="27"/>
        <v>140611.18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10"/>
      <c r="H223" s="10"/>
      <c r="I223" s="10"/>
      <c r="J223" s="10"/>
      <c r="K223" s="15"/>
      <c r="L223" s="10"/>
      <c r="M223" s="10"/>
      <c r="N223" s="10"/>
      <c r="O223" s="10"/>
      <c r="P223" s="10"/>
      <c r="Q223" s="10"/>
      <c r="R223" s="10"/>
      <c r="S223" s="29"/>
      <c r="T223" s="10"/>
      <c r="U223" s="11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10"/>
      <c r="H224" s="10"/>
      <c r="I224" s="10"/>
      <c r="J224" s="10"/>
      <c r="K224" s="15"/>
      <c r="L224" s="10"/>
      <c r="M224" s="10"/>
      <c r="N224" s="10"/>
      <c r="O224" s="10"/>
      <c r="P224" s="10"/>
      <c r="Q224" s="10"/>
      <c r="R224" s="10"/>
      <c r="S224" s="29"/>
      <c r="T224" s="10"/>
      <c r="U224" s="11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10"/>
      <c r="H225" s="10"/>
      <c r="I225" s="10"/>
      <c r="J225" s="10"/>
      <c r="K225" s="15"/>
      <c r="L225" s="10"/>
      <c r="M225" s="10"/>
      <c r="N225" s="10"/>
      <c r="O225" s="10"/>
      <c r="P225" s="10"/>
      <c r="Q225" s="10"/>
      <c r="R225" s="10"/>
      <c r="S225" s="29"/>
      <c r="T225" s="10"/>
      <c r="U225" s="11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15"/>
      <c r="H226" s="10"/>
      <c r="I226" s="15"/>
      <c r="J226" s="10"/>
      <c r="K226" s="15"/>
      <c r="L226" s="10"/>
      <c r="M226" s="29"/>
      <c r="N226" s="10"/>
      <c r="O226" s="29"/>
      <c r="P226" s="10"/>
      <c r="Q226" s="29"/>
      <c r="R226" s="10"/>
      <c r="S226" s="29"/>
      <c r="T226" s="10"/>
      <c r="U226" s="52"/>
      <c r="V226" s="11"/>
      <c r="W226" s="29"/>
      <c r="X226" s="10"/>
      <c r="Y226" s="15"/>
      <c r="Z226" s="27"/>
      <c r="AA226" s="15">
        <f t="shared" si="27"/>
        <v>106004531.59999999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15"/>
      <c r="H227" s="10"/>
      <c r="I227" s="15"/>
      <c r="J227" s="10"/>
      <c r="K227" s="15"/>
      <c r="L227" s="10"/>
      <c r="M227" s="29"/>
      <c r="N227" s="10"/>
      <c r="O227" s="29"/>
      <c r="P227" s="10"/>
      <c r="Q227" s="29"/>
      <c r="R227" s="10"/>
      <c r="S227" s="29"/>
      <c r="T227" s="10"/>
      <c r="U227" s="52"/>
      <c r="V227" s="11"/>
      <c r="W227" s="29"/>
      <c r="X227" s="10"/>
      <c r="Y227" s="15"/>
      <c r="Z227" s="27"/>
      <c r="AA227" s="15">
        <f t="shared" si="27"/>
        <v>1667989.15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15"/>
      <c r="H228" s="10"/>
      <c r="I228" s="15"/>
      <c r="J228" s="10"/>
      <c r="K228" s="15"/>
      <c r="L228" s="10"/>
      <c r="M228" s="29"/>
      <c r="N228" s="10"/>
      <c r="O228" s="29"/>
      <c r="P228" s="10"/>
      <c r="Q228" s="29"/>
      <c r="R228" s="10"/>
      <c r="S228" s="29"/>
      <c r="T228" s="10"/>
      <c r="U228" s="52"/>
      <c r="V228" s="11"/>
      <c r="W228" s="29"/>
      <c r="X228" s="10"/>
      <c r="Y228" s="15"/>
      <c r="Z228" s="27"/>
      <c r="AA228" s="15">
        <f t="shared" si="27"/>
        <v>233518.47999999998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15"/>
      <c r="H229" s="10"/>
      <c r="I229" s="15"/>
      <c r="J229" s="10"/>
      <c r="K229" s="15"/>
      <c r="L229" s="10"/>
      <c r="M229" s="29"/>
      <c r="N229" s="10"/>
      <c r="O229" s="29"/>
      <c r="P229" s="10"/>
      <c r="Q229" s="29"/>
      <c r="R229" s="10"/>
      <c r="S229" s="29"/>
      <c r="T229" s="10"/>
      <c r="U229" s="52"/>
      <c r="V229" s="11"/>
      <c r="W229" s="29"/>
      <c r="X229" s="10"/>
      <c r="Y229" s="15"/>
      <c r="Z229" s="27"/>
      <c r="AA229" s="15">
        <f t="shared" si="27"/>
        <v>33359.78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10"/>
      <c r="H230" s="10"/>
      <c r="I230" s="10"/>
      <c r="J230" s="10"/>
      <c r="K230" s="15"/>
      <c r="L230" s="10"/>
      <c r="M230" s="29"/>
      <c r="N230" s="10"/>
      <c r="O230" s="10"/>
      <c r="P230" s="10"/>
      <c r="Q230" s="10"/>
      <c r="R230" s="10"/>
      <c r="S230" s="29"/>
      <c r="T230" s="10"/>
      <c r="U230" s="11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15"/>
      <c r="H231" s="10"/>
      <c r="I231" s="15"/>
      <c r="J231" s="10"/>
      <c r="K231" s="15"/>
      <c r="L231" s="10"/>
      <c r="M231" s="29"/>
      <c r="N231" s="10"/>
      <c r="O231" s="51"/>
      <c r="P231" s="10"/>
      <c r="Q231" s="51"/>
      <c r="R231" s="10"/>
      <c r="S231" s="51"/>
      <c r="T231" s="10"/>
      <c r="U231" s="51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15"/>
      <c r="H232" s="10"/>
      <c r="I232" s="15"/>
      <c r="J232" s="10"/>
      <c r="K232" s="15"/>
      <c r="L232" s="10"/>
      <c r="M232" s="29"/>
      <c r="N232" s="10"/>
      <c r="O232" s="51"/>
      <c r="P232" s="10"/>
      <c r="Q232" s="51"/>
      <c r="R232" s="10"/>
      <c r="S232" s="51"/>
      <c r="T232" s="10"/>
      <c r="U232" s="51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15"/>
      <c r="H233" s="10"/>
      <c r="I233" s="15"/>
      <c r="J233" s="10"/>
      <c r="K233" s="15"/>
      <c r="L233" s="10"/>
      <c r="M233" s="29"/>
      <c r="N233" s="10"/>
      <c r="O233" s="51"/>
      <c r="P233" s="10"/>
      <c r="Q233" s="51"/>
      <c r="R233" s="10"/>
      <c r="S233" s="51"/>
      <c r="T233" s="10"/>
      <c r="U233" s="51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10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29"/>
      <c r="N235" s="10"/>
      <c r="O235" s="10"/>
      <c r="P235" s="10"/>
      <c r="Q235" s="10"/>
      <c r="R235" s="10"/>
      <c r="S235" s="10"/>
      <c r="T235" s="10"/>
      <c r="U235" s="11"/>
      <c r="V235" s="11"/>
      <c r="W235" s="10"/>
      <c r="X235" s="10"/>
      <c r="Y235" s="10"/>
      <c r="Z235" s="27"/>
      <c r="AA235" s="15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10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10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10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15"/>
      <c r="H239" s="10"/>
      <c r="I239" s="15"/>
      <c r="J239" s="10"/>
      <c r="K239" s="15"/>
      <c r="L239" s="10"/>
      <c r="M239" s="29"/>
      <c r="N239" s="10"/>
      <c r="O239" s="51"/>
      <c r="P239" s="10"/>
      <c r="Q239" s="29"/>
      <c r="R239" s="10"/>
      <c r="S239" s="29"/>
      <c r="T239" s="10"/>
      <c r="U239" s="52"/>
      <c r="V239" s="11"/>
      <c r="W239" s="29"/>
      <c r="X239" s="10"/>
      <c r="Y239" s="29"/>
      <c r="Z239" s="27"/>
      <c r="AA239" s="15">
        <f t="shared" ref="AA239:AA245" si="29">SUM(C239:Y239)</f>
        <v>145295258.74000001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15"/>
      <c r="H240" s="10"/>
      <c r="I240" s="15"/>
      <c r="J240" s="10"/>
      <c r="K240" s="15"/>
      <c r="L240" s="10"/>
      <c r="M240" s="29"/>
      <c r="N240" s="10"/>
      <c r="O240" s="51"/>
      <c r="P240" s="10"/>
      <c r="Q240" s="29"/>
      <c r="R240" s="10"/>
      <c r="S240" s="29"/>
      <c r="T240" s="10"/>
      <c r="U240" s="52"/>
      <c r="V240" s="11"/>
      <c r="W240" s="29"/>
      <c r="X240" s="10"/>
      <c r="Y240" s="29"/>
      <c r="Z240" s="27"/>
      <c r="AA240" s="15">
        <f t="shared" si="29"/>
        <v>137429706.56999999</v>
      </c>
      <c r="AB240" s="18"/>
      <c r="AC240" s="18"/>
    </row>
    <row r="241" spans="1:29" ht="15.75" customHeight="1" x14ac:dyDescent="0.25">
      <c r="A241" s="14" t="s">
        <v>0</v>
      </c>
      <c r="B241" s="9"/>
      <c r="C241" s="60">
        <v>3052217.95</v>
      </c>
      <c r="D241" s="10"/>
      <c r="E241" s="15">
        <v>3247627.23</v>
      </c>
      <c r="F241" s="10"/>
      <c r="G241" s="15"/>
      <c r="H241" s="10"/>
      <c r="I241" s="15"/>
      <c r="J241" s="10"/>
      <c r="K241" s="15"/>
      <c r="L241" s="10"/>
      <c r="M241" s="29"/>
      <c r="N241" s="10"/>
      <c r="O241" s="51"/>
      <c r="P241" s="10"/>
      <c r="Q241" s="29"/>
      <c r="R241" s="10"/>
      <c r="S241" s="29"/>
      <c r="T241" s="10"/>
      <c r="U241" s="52"/>
      <c r="V241" s="11"/>
      <c r="W241" s="29"/>
      <c r="X241" s="10"/>
      <c r="Y241" s="29"/>
      <c r="Z241" s="27"/>
      <c r="AA241" s="15">
        <f t="shared" si="29"/>
        <v>6299845.1799999997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15"/>
      <c r="H242" s="10"/>
      <c r="I242" s="15"/>
      <c r="J242" s="10"/>
      <c r="K242" s="15"/>
      <c r="L242" s="10"/>
      <c r="M242" s="29"/>
      <c r="N242" s="10"/>
      <c r="O242" s="51"/>
      <c r="P242" s="10"/>
      <c r="Q242" s="29"/>
      <c r="R242" s="10"/>
      <c r="S242" s="29"/>
      <c r="T242" s="10"/>
      <c r="U242" s="52"/>
      <c r="V242" s="11"/>
      <c r="W242" s="29"/>
      <c r="X242" s="10"/>
      <c r="Y242" s="29"/>
      <c r="Z242" s="27"/>
      <c r="AA242" s="15">
        <f t="shared" si="29"/>
        <v>2141947.36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15"/>
      <c r="H243" s="10"/>
      <c r="I243" s="15"/>
      <c r="J243" s="10"/>
      <c r="K243" s="15"/>
      <c r="L243" s="10"/>
      <c r="M243" s="29"/>
      <c r="N243" s="10"/>
      <c r="O243" s="51"/>
      <c r="P243" s="10"/>
      <c r="Q243" s="29"/>
      <c r="R243" s="10"/>
      <c r="S243" s="29"/>
      <c r="T243" s="10"/>
      <c r="U243" s="52"/>
      <c r="V243" s="11"/>
      <c r="W243" s="29"/>
      <c r="X243" s="10"/>
      <c r="Y243" s="29"/>
      <c r="Z243" s="27"/>
      <c r="AA243" s="15">
        <f t="shared" si="29"/>
        <v>818979.87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15"/>
      <c r="H244" s="10"/>
      <c r="I244" s="15"/>
      <c r="J244" s="10"/>
      <c r="K244" s="15"/>
      <c r="L244" s="10"/>
      <c r="M244" s="29"/>
      <c r="N244" s="10"/>
      <c r="O244" s="51"/>
      <c r="P244" s="10"/>
      <c r="Q244" s="29"/>
      <c r="R244" s="10"/>
      <c r="S244" s="29"/>
      <c r="T244" s="10"/>
      <c r="U244" s="52"/>
      <c r="V244" s="11"/>
      <c r="W244" s="29"/>
      <c r="X244" s="10"/>
      <c r="Y244" s="29"/>
      <c r="Z244" s="27"/>
      <c r="AA244" s="15">
        <f t="shared" si="29"/>
        <v>314992.26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15"/>
      <c r="H245" s="10"/>
      <c r="I245" s="15"/>
      <c r="J245" s="10"/>
      <c r="K245" s="15"/>
      <c r="L245" s="10"/>
      <c r="M245" s="29"/>
      <c r="N245" s="10"/>
      <c r="O245" s="51"/>
      <c r="P245" s="10"/>
      <c r="Q245" s="29"/>
      <c r="R245" s="10"/>
      <c r="S245" s="29"/>
      <c r="T245" s="10"/>
      <c r="U245" s="52"/>
      <c r="V245" s="11"/>
      <c r="W245" s="29"/>
      <c r="X245" s="10"/>
      <c r="Y245" s="29"/>
      <c r="Z245" s="27"/>
      <c r="AA245" s="15">
        <f t="shared" si="29"/>
        <v>125996.9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10"/>
      <c r="H246" s="10"/>
      <c r="I246" s="10"/>
      <c r="J246" s="10"/>
      <c r="K246" s="15"/>
      <c r="L246" s="10"/>
      <c r="M246" s="10"/>
      <c r="N246" s="10"/>
      <c r="O246" s="10"/>
      <c r="P246" s="10"/>
      <c r="Q246" s="10"/>
      <c r="R246" s="10"/>
      <c r="S246" s="29"/>
      <c r="T246" s="10"/>
      <c r="U246" s="11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10"/>
      <c r="H247" s="10"/>
      <c r="I247" s="10"/>
      <c r="J247" s="10"/>
      <c r="K247" s="15"/>
      <c r="L247" s="10"/>
      <c r="M247" s="10"/>
      <c r="N247" s="10"/>
      <c r="O247" s="10"/>
      <c r="P247" s="10"/>
      <c r="Q247" s="10"/>
      <c r="R247" s="10"/>
      <c r="S247" s="29"/>
      <c r="T247" s="10"/>
      <c r="U247" s="11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10"/>
      <c r="H248" s="10"/>
      <c r="I248" s="10"/>
      <c r="J248" s="10"/>
      <c r="K248" s="15"/>
      <c r="L248" s="10"/>
      <c r="M248" s="10"/>
      <c r="N248" s="10"/>
      <c r="O248" s="10"/>
      <c r="P248" s="10"/>
      <c r="Q248" s="10"/>
      <c r="R248" s="10"/>
      <c r="S248" s="29"/>
      <c r="T248" s="10"/>
      <c r="U248" s="11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15"/>
      <c r="H249" s="10"/>
      <c r="I249" s="15"/>
      <c r="J249" s="10"/>
      <c r="K249" s="15"/>
      <c r="L249" s="10"/>
      <c r="M249" s="29"/>
      <c r="N249" s="10"/>
      <c r="O249" s="29"/>
      <c r="P249" s="10"/>
      <c r="Q249" s="29"/>
      <c r="R249" s="10"/>
      <c r="S249" s="29"/>
      <c r="T249" s="10"/>
      <c r="U249" s="52"/>
      <c r="V249" s="11"/>
      <c r="W249" s="29"/>
      <c r="X249" s="10"/>
      <c r="Y249" s="15"/>
      <c r="Z249" s="27"/>
      <c r="AA249" s="15">
        <f>SUM(C249:Y249)</f>
        <v>37734222.189999998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15"/>
      <c r="H250" s="10"/>
      <c r="I250" s="15"/>
      <c r="J250" s="10"/>
      <c r="K250" s="15"/>
      <c r="L250" s="10"/>
      <c r="M250" s="29"/>
      <c r="N250" s="10"/>
      <c r="O250" s="29"/>
      <c r="P250" s="10"/>
      <c r="Q250" s="29"/>
      <c r="R250" s="10"/>
      <c r="S250" s="29"/>
      <c r="T250" s="10"/>
      <c r="U250" s="52"/>
      <c r="V250" s="11"/>
      <c r="W250" s="29"/>
      <c r="X250" s="10"/>
      <c r="Y250" s="15"/>
      <c r="Z250" s="27"/>
      <c r="AA250" s="15">
        <f>SUM(C250:Y250)</f>
        <v>818603.49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15"/>
      <c r="H251" s="10"/>
      <c r="I251" s="15"/>
      <c r="J251" s="10"/>
      <c r="K251" s="15"/>
      <c r="L251" s="10"/>
      <c r="M251" s="29"/>
      <c r="N251" s="10"/>
      <c r="O251" s="29"/>
      <c r="P251" s="10"/>
      <c r="Q251" s="29"/>
      <c r="R251" s="10"/>
      <c r="S251" s="29"/>
      <c r="T251" s="10"/>
      <c r="U251" s="52"/>
      <c r="V251" s="11"/>
      <c r="W251" s="29"/>
      <c r="X251" s="10"/>
      <c r="Y251" s="15"/>
      <c r="Z251" s="27"/>
      <c r="AA251" s="15">
        <f>SUM(C251:Y251)</f>
        <v>114604.48999999999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15"/>
      <c r="H252" s="10"/>
      <c r="I252" s="15"/>
      <c r="J252" s="10"/>
      <c r="K252" s="15"/>
      <c r="L252" s="10"/>
      <c r="M252" s="29"/>
      <c r="N252" s="10"/>
      <c r="O252" s="29"/>
      <c r="P252" s="10"/>
      <c r="Q252" s="29"/>
      <c r="R252" s="10"/>
      <c r="S252" s="29"/>
      <c r="T252" s="10"/>
      <c r="U252" s="52"/>
      <c r="V252" s="11"/>
      <c r="W252" s="29"/>
      <c r="X252" s="10"/>
      <c r="Y252" s="15"/>
      <c r="Z252" s="27"/>
      <c r="AA252" s="15">
        <f>SUM(C252:Y252)</f>
        <v>16372.07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10"/>
      <c r="H253" s="10"/>
      <c r="I253" s="10"/>
      <c r="J253" s="10"/>
      <c r="K253" s="15"/>
      <c r="L253" s="10"/>
      <c r="M253" s="29"/>
      <c r="N253" s="10"/>
      <c r="O253" s="10"/>
      <c r="P253" s="10"/>
      <c r="Q253" s="10"/>
      <c r="R253" s="10"/>
      <c r="S253" s="29"/>
      <c r="T253" s="10"/>
      <c r="U253" s="11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15"/>
      <c r="H254" s="10"/>
      <c r="I254" s="15"/>
      <c r="J254" s="10"/>
      <c r="K254" s="15"/>
      <c r="L254" s="10"/>
      <c r="M254" s="29"/>
      <c r="N254" s="10"/>
      <c r="O254" s="51"/>
      <c r="P254" s="10"/>
      <c r="Q254" s="51"/>
      <c r="R254" s="10"/>
      <c r="S254" s="51"/>
      <c r="T254" s="10"/>
      <c r="U254" s="51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15"/>
      <c r="H255" s="10"/>
      <c r="I255" s="15"/>
      <c r="J255" s="10"/>
      <c r="K255" s="15"/>
      <c r="L255" s="10"/>
      <c r="M255" s="29"/>
      <c r="N255" s="10"/>
      <c r="O255" s="51"/>
      <c r="P255" s="10"/>
      <c r="Q255" s="51"/>
      <c r="R255" s="10"/>
      <c r="S255" s="51"/>
      <c r="T255" s="10"/>
      <c r="U255" s="51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15"/>
      <c r="H256" s="10"/>
      <c r="I256" s="15"/>
      <c r="J256" s="10"/>
      <c r="K256" s="15"/>
      <c r="L256" s="10"/>
      <c r="M256" s="29"/>
      <c r="N256" s="10"/>
      <c r="O256" s="51"/>
      <c r="P256" s="10"/>
      <c r="Q256" s="51"/>
      <c r="R256" s="10"/>
      <c r="S256" s="51"/>
      <c r="T256" s="10"/>
      <c r="U256" s="51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10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10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10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10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15"/>
      <c r="H262" s="10"/>
      <c r="I262" s="15"/>
      <c r="J262" s="10"/>
      <c r="K262" s="15"/>
      <c r="L262" s="10"/>
      <c r="M262" s="29"/>
      <c r="N262" s="10"/>
      <c r="O262" s="51"/>
      <c r="P262" s="10"/>
      <c r="Q262" s="29"/>
      <c r="R262" s="10"/>
      <c r="S262" s="29"/>
      <c r="T262" s="10"/>
      <c r="U262" s="52"/>
      <c r="V262" s="11"/>
      <c r="W262" s="29"/>
      <c r="X262" s="10"/>
      <c r="Y262" s="29"/>
      <c r="Z262" s="27"/>
      <c r="AA262" s="15">
        <f t="shared" ref="AA262:AA268" si="30">SUM(C262:Y262)</f>
        <v>253552195.94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15"/>
      <c r="H263" s="10"/>
      <c r="I263" s="15"/>
      <c r="J263" s="10"/>
      <c r="K263" s="15"/>
      <c r="L263" s="10"/>
      <c r="M263" s="29"/>
      <c r="N263" s="10"/>
      <c r="O263" s="51"/>
      <c r="P263" s="10"/>
      <c r="Q263" s="29"/>
      <c r="R263" s="10"/>
      <c r="S263" s="29"/>
      <c r="T263" s="10"/>
      <c r="U263" s="52"/>
      <c r="V263" s="11"/>
      <c r="W263" s="29"/>
      <c r="X263" s="10"/>
      <c r="Y263" s="29"/>
      <c r="Z263" s="27"/>
      <c r="AA263" s="15">
        <f t="shared" si="30"/>
        <v>241596295.07999998</v>
      </c>
      <c r="AB263" s="18"/>
      <c r="AC263" s="18"/>
    </row>
    <row r="264" spans="1:29" ht="15.75" customHeight="1" x14ac:dyDescent="0.25">
      <c r="A264" s="14" t="s">
        <v>0</v>
      </c>
      <c r="B264" s="9"/>
      <c r="C264" s="60">
        <v>5049577.25</v>
      </c>
      <c r="D264" s="10"/>
      <c r="E264" s="15">
        <v>4454093.6399999997</v>
      </c>
      <c r="F264" s="10"/>
      <c r="G264" s="15"/>
      <c r="H264" s="10"/>
      <c r="I264" s="15"/>
      <c r="J264" s="10"/>
      <c r="K264" s="15"/>
      <c r="L264" s="10"/>
      <c r="M264" s="29"/>
      <c r="N264" s="10"/>
      <c r="O264" s="51"/>
      <c r="P264" s="10"/>
      <c r="Q264" s="29"/>
      <c r="R264" s="10"/>
      <c r="S264" s="29"/>
      <c r="T264" s="10"/>
      <c r="U264" s="52"/>
      <c r="V264" s="11"/>
      <c r="W264" s="29"/>
      <c r="X264" s="10"/>
      <c r="Y264" s="29"/>
      <c r="Z264" s="27"/>
      <c r="AA264" s="15">
        <f t="shared" si="30"/>
        <v>9503670.8900000006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15"/>
      <c r="H265" s="10"/>
      <c r="I265" s="15"/>
      <c r="J265" s="10"/>
      <c r="K265" s="15"/>
      <c r="L265" s="10"/>
      <c r="M265" s="29"/>
      <c r="N265" s="10"/>
      <c r="O265" s="51"/>
      <c r="P265" s="10"/>
      <c r="Q265" s="29"/>
      <c r="R265" s="10"/>
      <c r="S265" s="29"/>
      <c r="T265" s="10"/>
      <c r="U265" s="52"/>
      <c r="V265" s="11"/>
      <c r="W265" s="29"/>
      <c r="X265" s="10"/>
      <c r="Y265" s="29"/>
      <c r="Z265" s="27"/>
      <c r="AA265" s="15">
        <f t="shared" si="30"/>
        <v>3231248.1100000003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15"/>
      <c r="H266" s="10"/>
      <c r="I266" s="15"/>
      <c r="J266" s="10"/>
      <c r="K266" s="15"/>
      <c r="L266" s="10"/>
      <c r="M266" s="29"/>
      <c r="N266" s="10"/>
      <c r="O266" s="51"/>
      <c r="P266" s="10"/>
      <c r="Q266" s="29"/>
      <c r="R266" s="10"/>
      <c r="S266" s="29"/>
      <c r="T266" s="10"/>
      <c r="U266" s="52"/>
      <c r="V266" s="11"/>
      <c r="W266" s="29"/>
      <c r="X266" s="10"/>
      <c r="Y266" s="29"/>
      <c r="Z266" s="27"/>
      <c r="AA266" s="15">
        <f t="shared" si="30"/>
        <v>1235477.21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15"/>
      <c r="H267" s="10"/>
      <c r="I267" s="15"/>
      <c r="J267" s="10"/>
      <c r="K267" s="15"/>
      <c r="L267" s="10"/>
      <c r="M267" s="29"/>
      <c r="N267" s="10"/>
      <c r="O267" s="51"/>
      <c r="P267" s="10"/>
      <c r="Q267" s="29"/>
      <c r="R267" s="10"/>
      <c r="S267" s="29"/>
      <c r="T267" s="10"/>
      <c r="U267" s="52"/>
      <c r="V267" s="11"/>
      <c r="W267" s="29"/>
      <c r="X267" s="10"/>
      <c r="Y267" s="29"/>
      <c r="Z267" s="27"/>
      <c r="AA267" s="15">
        <f t="shared" si="30"/>
        <v>475183.54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15"/>
      <c r="H268" s="10"/>
      <c r="I268" s="15"/>
      <c r="J268" s="10"/>
      <c r="K268" s="15"/>
      <c r="L268" s="10"/>
      <c r="M268" s="29"/>
      <c r="N268" s="10"/>
      <c r="O268" s="51"/>
      <c r="P268" s="10"/>
      <c r="Q268" s="29"/>
      <c r="R268" s="10"/>
      <c r="S268" s="29"/>
      <c r="T268" s="10"/>
      <c r="U268" s="52"/>
      <c r="V268" s="11"/>
      <c r="W268" s="29"/>
      <c r="X268" s="10"/>
      <c r="Y268" s="29"/>
      <c r="Z268" s="27"/>
      <c r="AA268" s="15">
        <f t="shared" si="30"/>
        <v>190073.41999999998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10"/>
      <c r="H269" s="10"/>
      <c r="I269" s="10"/>
      <c r="J269" s="10"/>
      <c r="K269" s="15"/>
      <c r="L269" s="10"/>
      <c r="M269" s="10"/>
      <c r="N269" s="10"/>
      <c r="O269" s="10"/>
      <c r="P269" s="10"/>
      <c r="Q269" s="10"/>
      <c r="R269" s="10"/>
      <c r="S269" s="29"/>
      <c r="T269" s="10"/>
      <c r="U269" s="11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10"/>
      <c r="H270" s="10"/>
      <c r="I270" s="10"/>
      <c r="J270" s="10"/>
      <c r="K270" s="15"/>
      <c r="L270" s="10"/>
      <c r="M270" s="10"/>
      <c r="N270" s="10"/>
      <c r="O270" s="10"/>
      <c r="P270" s="10"/>
      <c r="Q270" s="10"/>
      <c r="R270" s="10"/>
      <c r="S270" s="29"/>
      <c r="T270" s="10"/>
      <c r="U270" s="11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10"/>
      <c r="H271" s="10"/>
      <c r="I271" s="10"/>
      <c r="J271" s="10"/>
      <c r="K271" s="15"/>
      <c r="L271" s="10"/>
      <c r="M271" s="10"/>
      <c r="N271" s="10"/>
      <c r="O271" s="10"/>
      <c r="P271" s="10"/>
      <c r="Q271" s="10"/>
      <c r="R271" s="10"/>
      <c r="S271" s="29"/>
      <c r="T271" s="10"/>
      <c r="U271" s="11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15"/>
      <c r="H272" s="10"/>
      <c r="I272" s="15"/>
      <c r="J272" s="10"/>
      <c r="K272" s="15"/>
      <c r="L272" s="10"/>
      <c r="M272" s="29"/>
      <c r="N272" s="10"/>
      <c r="O272" s="29"/>
      <c r="P272" s="10"/>
      <c r="Q272" s="29"/>
      <c r="R272" s="10"/>
      <c r="S272" s="29"/>
      <c r="T272" s="10"/>
      <c r="U272" s="52"/>
      <c r="V272" s="11"/>
      <c r="W272" s="29"/>
      <c r="X272" s="10"/>
      <c r="Y272" s="15"/>
      <c r="Z272" s="27"/>
      <c r="AA272" s="15">
        <f>SUM(C272:Y272)</f>
        <v>89541070.479999989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15"/>
      <c r="H273" s="10"/>
      <c r="I273" s="15"/>
      <c r="J273" s="10"/>
      <c r="K273" s="15"/>
      <c r="L273" s="10"/>
      <c r="M273" s="29"/>
      <c r="N273" s="10"/>
      <c r="O273" s="29"/>
      <c r="P273" s="10"/>
      <c r="Q273" s="29"/>
      <c r="R273" s="10"/>
      <c r="S273" s="29"/>
      <c r="T273" s="10"/>
      <c r="U273" s="52"/>
      <c r="V273" s="11"/>
      <c r="W273" s="29"/>
      <c r="X273" s="10"/>
      <c r="Y273" s="15"/>
      <c r="Z273" s="27"/>
      <c r="AA273" s="15">
        <f>SUM(C273:Y273)</f>
        <v>1267951.96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15"/>
      <c r="H274" s="10"/>
      <c r="I274" s="15"/>
      <c r="J274" s="10"/>
      <c r="K274" s="15"/>
      <c r="L274" s="10"/>
      <c r="M274" s="29"/>
      <c r="N274" s="10"/>
      <c r="O274" s="29"/>
      <c r="P274" s="10"/>
      <c r="Q274" s="29"/>
      <c r="R274" s="10"/>
      <c r="S274" s="29"/>
      <c r="T274" s="10"/>
      <c r="U274" s="52"/>
      <c r="V274" s="11"/>
      <c r="W274" s="29"/>
      <c r="X274" s="10"/>
      <c r="Y274" s="15"/>
      <c r="Z274" s="27"/>
      <c r="AA274" s="15">
        <f>SUM(C274:Y274)</f>
        <v>177513.27000000002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15"/>
      <c r="H275" s="10"/>
      <c r="I275" s="15"/>
      <c r="J275" s="10"/>
      <c r="K275" s="15"/>
      <c r="L275" s="10"/>
      <c r="M275" s="29"/>
      <c r="N275" s="10"/>
      <c r="O275" s="29"/>
      <c r="P275" s="10"/>
      <c r="Q275" s="29"/>
      <c r="R275" s="10"/>
      <c r="S275" s="29"/>
      <c r="T275" s="10"/>
      <c r="U275" s="52"/>
      <c r="V275" s="11"/>
      <c r="W275" s="29"/>
      <c r="X275" s="10"/>
      <c r="Y275" s="15"/>
      <c r="Z275" s="27"/>
      <c r="AA275" s="15">
        <f>SUM(C275:Y275)</f>
        <v>25359.040000000001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10"/>
      <c r="H276" s="10"/>
      <c r="I276" s="10"/>
      <c r="J276" s="10"/>
      <c r="K276" s="15"/>
      <c r="L276" s="10"/>
      <c r="M276" s="29"/>
      <c r="N276" s="10"/>
      <c r="O276" s="10"/>
      <c r="P276" s="10"/>
      <c r="Q276" s="10"/>
      <c r="R276" s="10"/>
      <c r="S276" s="29"/>
      <c r="T276" s="10"/>
      <c r="U276" s="11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15"/>
      <c r="H277" s="10"/>
      <c r="I277" s="15"/>
      <c r="J277" s="10"/>
      <c r="K277" s="15"/>
      <c r="L277" s="10"/>
      <c r="M277" s="29"/>
      <c r="N277" s="10"/>
      <c r="O277" s="51"/>
      <c r="P277" s="10"/>
      <c r="Q277" s="51"/>
      <c r="R277" s="10"/>
      <c r="S277" s="51"/>
      <c r="T277" s="10"/>
      <c r="U277" s="51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15"/>
      <c r="H278" s="10"/>
      <c r="I278" s="15"/>
      <c r="J278" s="10"/>
      <c r="K278" s="15"/>
      <c r="L278" s="10"/>
      <c r="M278" s="29"/>
      <c r="N278" s="10"/>
      <c r="O278" s="51"/>
      <c r="P278" s="10"/>
      <c r="Q278" s="51"/>
      <c r="R278" s="10"/>
      <c r="S278" s="51"/>
      <c r="T278" s="10"/>
      <c r="U278" s="51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15"/>
      <c r="H279" s="10"/>
      <c r="I279" s="15"/>
      <c r="J279" s="10"/>
      <c r="K279" s="15"/>
      <c r="L279" s="10"/>
      <c r="M279" s="29"/>
      <c r="N279" s="10"/>
      <c r="O279" s="51"/>
      <c r="P279" s="10"/>
      <c r="Q279" s="51"/>
      <c r="R279" s="10"/>
      <c r="S279" s="51"/>
      <c r="T279" s="10"/>
      <c r="U279" s="51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10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10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75" customHeight="1" x14ac:dyDescent="0.25">
      <c r="A282" s="8" t="s">
        <v>15</v>
      </c>
      <c r="B282" s="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6"/>
      <c r="V282" s="16"/>
      <c r="W282" s="15"/>
      <c r="X282" s="15"/>
      <c r="Y282" s="15"/>
      <c r="Z282" s="55"/>
      <c r="AA282" s="15"/>
      <c r="AB282" s="18"/>
      <c r="AC282" s="18"/>
    </row>
    <row r="283" spans="1:29" ht="15.75" customHeight="1" x14ac:dyDescent="0.25">
      <c r="A283" s="9" t="s">
        <v>5</v>
      </c>
      <c r="B283" s="9"/>
      <c r="C283" s="10"/>
      <c r="D283" s="10"/>
      <c r="E283" s="10"/>
      <c r="F283" s="10"/>
      <c r="G283" s="10"/>
      <c r="H283" s="10"/>
      <c r="I283" s="10"/>
      <c r="J283" s="10"/>
      <c r="K283" s="15"/>
      <c r="L283" s="10"/>
      <c r="M283" s="10"/>
      <c r="N283" s="10"/>
      <c r="O283" s="10"/>
      <c r="P283" s="10"/>
      <c r="Q283" s="10"/>
      <c r="R283" s="10"/>
      <c r="S283" s="10"/>
      <c r="T283" s="10"/>
      <c r="U283" s="11"/>
      <c r="V283" s="11"/>
      <c r="W283" s="10"/>
      <c r="X283" s="10"/>
      <c r="Y283" s="10"/>
      <c r="Z283" s="55"/>
      <c r="AA283" s="15"/>
      <c r="AB283" s="18"/>
      <c r="AC283" s="18"/>
    </row>
    <row r="284" spans="1:29" ht="15.75" customHeight="1" x14ac:dyDescent="0.25">
      <c r="A284" s="14" t="s">
        <v>6</v>
      </c>
      <c r="B284" s="14"/>
      <c r="C284" s="15">
        <f>C193+C170+C147+C100+C77+C54+C31+C8+C216+C239+C123+C262</f>
        <v>3394509746.7200003</v>
      </c>
      <c r="D284" s="15"/>
      <c r="E284" s="15">
        <f>E193+E170+E147+E100+E77+E54+E31+E8+E216+E239+E123+E262</f>
        <v>3648642015.8899999</v>
      </c>
      <c r="F284" s="15"/>
      <c r="G284" s="15">
        <f>G193+G170+G147+G100+G77+G54+G31+G8+G216+G239+G123+G262</f>
        <v>0</v>
      </c>
      <c r="H284" s="15"/>
      <c r="I284" s="15">
        <f>I193+I170+I147+I100+I77+I54+I31+I8+I216+I239+I123+I262</f>
        <v>0</v>
      </c>
      <c r="J284" s="15"/>
      <c r="K284" s="15">
        <f>K193+K170+K147+K100+K77+K54+K31+K8+K216+K239+K123+K262</f>
        <v>0</v>
      </c>
      <c r="L284" s="15"/>
      <c r="M284" s="15">
        <f>M193+M170+M147+M100+M77+M54+M31+M8+M216+M239+M123+M262</f>
        <v>0</v>
      </c>
      <c r="N284" s="15"/>
      <c r="O284" s="15">
        <f>O193+O170+O147+O100+O77+O54+O31+O8+O216+O239+O123+O262</f>
        <v>0</v>
      </c>
      <c r="P284" s="15"/>
      <c r="Q284" s="15">
        <f>Q193+Q170+Q147+Q100+Q77+Q54+Q31+Q8+Q216+Q239+Q123+Q262</f>
        <v>0</v>
      </c>
      <c r="R284" s="15"/>
      <c r="S284" s="15">
        <f>S193+S170+S147+S100+S77+S54+S31+S8+S216+S239+S123+S262</f>
        <v>0</v>
      </c>
      <c r="T284" s="15"/>
      <c r="U284" s="15">
        <f>U193+U170+U147+U100+U77+U54+U31+U8+U216+U239+U123+U262</f>
        <v>0</v>
      </c>
      <c r="V284" s="16"/>
      <c r="W284" s="15">
        <f>W193+W170+W147+W100+W77+W54+W31+W8+W216+W239+W123+W262</f>
        <v>0</v>
      </c>
      <c r="X284" s="15"/>
      <c r="Y284" s="15">
        <f>Y193+Y170+Y147+Y100+Y77+Y54+Y31+Y8+Y216+Y239+Y123+Y262</f>
        <v>0</v>
      </c>
      <c r="Z284" s="55"/>
      <c r="AA284" s="15">
        <f>SUM(C284:Y284)</f>
        <v>7043151762.6100006</v>
      </c>
      <c r="AB284" s="18"/>
      <c r="AC284" s="18"/>
    </row>
    <row r="285" spans="1:29" ht="15.75" customHeight="1" x14ac:dyDescent="0.25">
      <c r="A285" s="14" t="s">
        <v>7</v>
      </c>
      <c r="B285" s="14"/>
      <c r="C285" s="15">
        <f t="shared" ref="C285:E290" si="31">C194+C171+C148+C101+C78+C55+C32+C9+C217+C240+C124+C263</f>
        <v>3228020387.23</v>
      </c>
      <c r="D285" s="15"/>
      <c r="E285" s="15">
        <f t="shared" si="31"/>
        <v>3469051544.2200003</v>
      </c>
      <c r="F285" s="15"/>
      <c r="G285" s="15">
        <f t="shared" ref="G285" si="32">G194+G171+G148+G101+G78+G55+G32+G9+G217+G240+G124+G263</f>
        <v>0</v>
      </c>
      <c r="H285" s="15"/>
      <c r="I285" s="15">
        <f t="shared" ref="I285" si="33">I194+I171+I148+I101+I78+I55+I32+I9+I217+I240+I124+I263</f>
        <v>0</v>
      </c>
      <c r="J285" s="15"/>
      <c r="K285" s="15">
        <f t="shared" ref="K285" si="34">K194+K171+K148+K101+K78+K55+K32+K9+K217+K240+K124+K263</f>
        <v>0</v>
      </c>
      <c r="L285" s="15"/>
      <c r="M285" s="15">
        <f t="shared" ref="M285" si="35">M194+M171+M148+M101+M78+M55+M32+M9+M217+M240+M124+M263</f>
        <v>0</v>
      </c>
      <c r="N285" s="15"/>
      <c r="O285" s="15">
        <f t="shared" ref="O285" si="36">O194+O171+O148+O101+O78+O55+O32+O9+O217+O240+O124+O263</f>
        <v>0</v>
      </c>
      <c r="P285" s="15"/>
      <c r="Q285" s="15">
        <f t="shared" ref="Q285" si="37">Q194+Q171+Q148+Q101+Q78+Q55+Q32+Q9+Q217+Q240+Q124+Q263</f>
        <v>0</v>
      </c>
      <c r="R285" s="15"/>
      <c r="S285" s="15">
        <f t="shared" ref="S285" si="38">S194+S171+S148+S101+S78+S55+S32+S9+S217+S240+S124+S263</f>
        <v>0</v>
      </c>
      <c r="T285" s="15"/>
      <c r="U285" s="15">
        <f t="shared" ref="U285" si="39">U194+U171+U148+U101+U78+U55+U32+U9+U217+U240+U124+U263</f>
        <v>0</v>
      </c>
      <c r="V285" s="16"/>
      <c r="W285" s="15">
        <f t="shared" ref="W285" si="40">W194+W171+W148+W101+W78+W55+W32+W9+W217+W240+W124+W263</f>
        <v>0</v>
      </c>
      <c r="X285" s="15"/>
      <c r="Y285" s="15">
        <f t="shared" ref="Y285" si="41">Y194+Y171+Y148+Y101+Y78+Y55+Y32+Y9+Y217+Y240+Y124+Y263</f>
        <v>0</v>
      </c>
      <c r="Z285" s="55"/>
      <c r="AA285" s="15">
        <f t="shared" ref="AA285:AA290" si="42">SUM(C285:Y285)</f>
        <v>6697071931.4500008</v>
      </c>
      <c r="AB285" s="18"/>
      <c r="AC285" s="18"/>
    </row>
    <row r="286" spans="1:29" ht="15.75" customHeight="1" x14ac:dyDescent="0.25">
      <c r="A286" s="14" t="s">
        <v>0</v>
      </c>
      <c r="B286" s="14"/>
      <c r="C286" s="15">
        <f t="shared" si="31"/>
        <v>125431608.19000001</v>
      </c>
      <c r="D286" s="15"/>
      <c r="E286" s="15">
        <f t="shared" si="31"/>
        <v>138331722.95000002</v>
      </c>
      <c r="F286" s="15"/>
      <c r="G286" s="15">
        <f t="shared" ref="G286" si="43">G195+G172+G149+G102+G79+G56+G33+G10+G218+G241+G125+G264</f>
        <v>0</v>
      </c>
      <c r="H286" s="15"/>
      <c r="I286" s="15">
        <f t="shared" ref="I286" si="44">I195+I172+I149+I102+I79+I56+I33+I10+I218+I241+I125+I264</f>
        <v>0</v>
      </c>
      <c r="J286" s="15"/>
      <c r="K286" s="15">
        <f t="shared" ref="K286" si="45">K195+K172+K149+K102+K79+K56+K33+K10+K218+K241+K125+K264</f>
        <v>0</v>
      </c>
      <c r="L286" s="15"/>
      <c r="M286" s="15">
        <f t="shared" ref="M286" si="46">M195+M172+M149+M102+M79+M56+M33+M10+M218+M241+M125+M264</f>
        <v>0</v>
      </c>
      <c r="N286" s="15"/>
      <c r="O286" s="15">
        <f t="shared" ref="O286" si="47">O195+O172+O149+O102+O79+O56+O33+O10+O218+O241+O125+O264</f>
        <v>0</v>
      </c>
      <c r="P286" s="15"/>
      <c r="Q286" s="15">
        <f t="shared" ref="Q286" si="48">Q195+Q172+Q149+Q102+Q79+Q56+Q33+Q10+Q218+Q241+Q125+Q264</f>
        <v>0</v>
      </c>
      <c r="R286" s="15"/>
      <c r="S286" s="15">
        <f t="shared" ref="S286" si="49">S195+S172+S149+S102+S79+S56+S33+S10+S218+S241+S125+S264</f>
        <v>0</v>
      </c>
      <c r="T286" s="15"/>
      <c r="U286" s="15">
        <f t="shared" ref="U286" si="50">U195+U172+U149+U102+U79+U56+U33+U10+U218+U241+U125+U264</f>
        <v>0</v>
      </c>
      <c r="V286" s="16"/>
      <c r="W286" s="15">
        <f t="shared" ref="W286" si="51">W195+W172+W149+W102+W79+W56+W33+W10+W218+W241+W125+W264</f>
        <v>0</v>
      </c>
      <c r="X286" s="15"/>
      <c r="Y286" s="15">
        <f t="shared" ref="Y286" si="52">Y195+Y172+Y149+Y102+Y79+Y56+Y33+Y10+Y218+Y241+Y125+Y264</f>
        <v>0</v>
      </c>
      <c r="Z286" s="55"/>
      <c r="AA286" s="15">
        <f>SUM(C286:Y286)</f>
        <v>263763331.14000005</v>
      </c>
      <c r="AB286" s="18"/>
      <c r="AC286" s="18"/>
    </row>
    <row r="287" spans="1:29" ht="15.75" customHeight="1" x14ac:dyDescent="0.25">
      <c r="A287" s="14" t="s">
        <v>8</v>
      </c>
      <c r="B287" s="14"/>
      <c r="C287" s="15">
        <f t="shared" si="31"/>
        <v>42646746.790000007</v>
      </c>
      <c r="D287" s="15"/>
      <c r="E287" s="15">
        <f t="shared" si="31"/>
        <v>47032785.810000002</v>
      </c>
      <c r="F287" s="15"/>
      <c r="G287" s="15">
        <f t="shared" ref="G287" si="53">G196+G173+G150+G103+G80+G57+G34+G11+G219+G242+G126+G265</f>
        <v>0</v>
      </c>
      <c r="H287" s="15"/>
      <c r="I287" s="15">
        <f t="shared" ref="I287" si="54">I196+I173+I150+I103+I80+I57+I34+I11+I219+I242+I126+I265</f>
        <v>0</v>
      </c>
      <c r="J287" s="15"/>
      <c r="K287" s="15">
        <f t="shared" ref="K287" si="55">K196+K173+K150+K103+K80+K57+K34+K11+K219+K242+K126+K265</f>
        <v>0</v>
      </c>
      <c r="L287" s="15"/>
      <c r="M287" s="15">
        <f t="shared" ref="M287" si="56">M196+M173+M150+M103+M80+M57+M34+M11+M219+M242+M126+M265</f>
        <v>0</v>
      </c>
      <c r="N287" s="15"/>
      <c r="O287" s="15">
        <f t="shared" ref="O287" si="57">O196+O173+O150+O103+O80+O57+O34+O11+O219+O242+O126+O265</f>
        <v>0</v>
      </c>
      <c r="Q287" s="15">
        <f t="shared" ref="Q287" si="58">Q196+Q173+Q150+Q103+Q80+Q57+Q34+Q11+Q219+Q242+Q126+Q265</f>
        <v>0</v>
      </c>
      <c r="R287" s="15"/>
      <c r="S287" s="15">
        <f t="shared" ref="S287" si="59">S196+S173+S150+S103+S80+S57+S34+S11+S219+S242+S126+S265</f>
        <v>0</v>
      </c>
      <c r="T287" s="15"/>
      <c r="U287" s="15">
        <f t="shared" ref="U287" si="60">U196+U173+U150+U103+U80+U57+U34+U11+U219+U242+U126+U265</f>
        <v>0</v>
      </c>
      <c r="V287" s="16"/>
      <c r="W287" s="15">
        <f t="shared" ref="W287" si="61">W196+W173+W150+W103+W80+W57+W34+W11+W219+W242+W126+W265</f>
        <v>0</v>
      </c>
      <c r="X287" s="15"/>
      <c r="Y287" s="15">
        <f t="shared" ref="Y287" si="62">Y196+Y173+Y150+Y103+Y80+Y57+Y34+Y11+Y219+Y242+Y126+Y265</f>
        <v>0</v>
      </c>
      <c r="Z287" s="55"/>
      <c r="AA287" s="15">
        <f t="shared" si="42"/>
        <v>89679532.600000009</v>
      </c>
      <c r="AB287" s="18"/>
      <c r="AC287" s="18"/>
    </row>
    <row r="288" spans="1:29" ht="15.75" customHeight="1" x14ac:dyDescent="0.25">
      <c r="A288" s="14" t="s">
        <v>9</v>
      </c>
      <c r="B288" s="14"/>
      <c r="C288" s="15">
        <f t="shared" si="31"/>
        <v>16306109.059999999</v>
      </c>
      <c r="D288" s="15"/>
      <c r="E288" s="15">
        <f t="shared" si="31"/>
        <v>17983123.98</v>
      </c>
      <c r="F288" s="15"/>
      <c r="G288" s="15">
        <f t="shared" ref="G288" si="63">G197+G174+G151+G104+G81+G58+G35+G12+G220+G243+G127+G266</f>
        <v>0</v>
      </c>
      <c r="H288" s="15"/>
      <c r="I288" s="15">
        <f t="shared" ref="I288" si="64">I197+I174+I151+I104+I81+I58+I35+I12+I220+I243+I127+I266</f>
        <v>0</v>
      </c>
      <c r="J288" s="15"/>
      <c r="K288" s="15">
        <f t="shared" ref="K288" si="65">K197+K174+K151+K104+K81+K58+K35+K12+K220+K243+K127+K266</f>
        <v>0</v>
      </c>
      <c r="L288" s="15"/>
      <c r="M288" s="15">
        <f t="shared" ref="M288" si="66">M197+M174+M151+M104+M81+M58+M35+M12+M220+M243+M127+M266</f>
        <v>0</v>
      </c>
      <c r="N288" s="15"/>
      <c r="O288" s="15">
        <f t="shared" ref="O288" si="67">O197+O174+O151+O104+O81+O58+O35+O12+O220+O243+O127+O266</f>
        <v>0</v>
      </c>
      <c r="Q288" s="15">
        <f t="shared" ref="Q288" si="68">Q197+Q174+Q151+Q104+Q81+Q58+Q35+Q12+Q220+Q243+Q127+Q266</f>
        <v>0</v>
      </c>
      <c r="R288" s="15"/>
      <c r="S288" s="15">
        <f t="shared" ref="S288" si="69">S197+S174+S151+S104+S81+S58+S35+S12+S220+S243+S127+S266</f>
        <v>0</v>
      </c>
      <c r="T288" s="15"/>
      <c r="U288" s="15">
        <f t="shared" ref="U288" si="70">U197+U174+U151+U104+U81+U58+U35+U12+U220+U243+U127+U266</f>
        <v>0</v>
      </c>
      <c r="V288" s="16"/>
      <c r="W288" s="15">
        <f t="shared" ref="W288" si="71">W197+W174+W151+W104+W81+W58+W35+W12+W220+W243+W127+W266</f>
        <v>0</v>
      </c>
      <c r="X288" s="15"/>
      <c r="Y288" s="15">
        <f t="shared" ref="Y288" si="72">Y197+Y174+Y151+Y104+Y81+Y58+Y35+Y12+Y220+Y243+Y127+Y266</f>
        <v>0</v>
      </c>
      <c r="Z288" s="55"/>
      <c r="AA288" s="15">
        <f t="shared" si="42"/>
        <v>34289233.039999999</v>
      </c>
      <c r="AB288" s="18"/>
      <c r="AC288" s="18"/>
    </row>
    <row r="289" spans="1:29" ht="15.75" customHeight="1" x14ac:dyDescent="0.25">
      <c r="A289" s="14" t="s">
        <v>10</v>
      </c>
      <c r="B289" s="14"/>
      <c r="C289" s="15">
        <f t="shared" si="31"/>
        <v>6271580.4100000011</v>
      </c>
      <c r="D289" s="10"/>
      <c r="E289" s="15">
        <f t="shared" si="31"/>
        <v>6916586.1400000006</v>
      </c>
      <c r="F289" s="10"/>
      <c r="G289" s="15">
        <f t="shared" ref="G289" si="73">G198+G175+G152+G105+G82+G59+G36+G13+G221+G244+G128+G267</f>
        <v>0</v>
      </c>
      <c r="H289" s="10"/>
      <c r="I289" s="15">
        <f t="shared" ref="I289" si="74">I198+I175+I152+I105+I82+I59+I36+I13+I221+I244+I128+I267</f>
        <v>0</v>
      </c>
      <c r="J289" s="10"/>
      <c r="K289" s="15">
        <f t="shared" ref="K289" si="75">K198+K175+K152+K105+K82+K59+K36+K13+K221+K244+K128+K267</f>
        <v>0</v>
      </c>
      <c r="L289" s="10"/>
      <c r="M289" s="15">
        <f t="shared" ref="M289" si="76">M198+M175+M152+M105+M82+M59+M36+M13+M221+M244+M128+M267</f>
        <v>0</v>
      </c>
      <c r="N289" s="10"/>
      <c r="O289" s="15">
        <f t="shared" ref="O289" si="77">O198+O175+O152+O105+O82+O59+O36+O13+O221+O244+O128+O267</f>
        <v>0</v>
      </c>
      <c r="P289" s="10"/>
      <c r="Q289" s="15">
        <f t="shared" ref="Q289" si="78">Q198+Q175+Q152+Q105+Q82+Q59+Q36+Q13+Q221+Q244+Q128+Q267</f>
        <v>0</v>
      </c>
      <c r="R289" s="10"/>
      <c r="S289" s="15">
        <f t="shared" ref="S289" si="79">S198+S175+S152+S105+S82+S59+S36+S13+S221+S244+S128+S267</f>
        <v>0</v>
      </c>
      <c r="T289" s="10"/>
      <c r="U289" s="15">
        <f t="shared" ref="U289" si="80">U198+U175+U152+U105+U82+U59+U36+U13+U221+U244+U128+U267</f>
        <v>0</v>
      </c>
      <c r="V289" s="11"/>
      <c r="W289" s="15">
        <f t="shared" ref="W289" si="81">W198+W175+W152+W105+W82+W59+W36+W13+W221+W244+W128+W267</f>
        <v>0</v>
      </c>
      <c r="X289" s="10"/>
      <c r="Y289" s="15">
        <f t="shared" ref="Y289" si="82">Y198+Y175+Y152+Y105+Y82+Y59+Y36+Y13+Y221+Y244+Y128+Y267</f>
        <v>0</v>
      </c>
      <c r="Z289" s="5"/>
      <c r="AA289" s="15">
        <f t="shared" si="42"/>
        <v>13188166.550000001</v>
      </c>
      <c r="AB289" s="18"/>
      <c r="AC289" s="18"/>
    </row>
    <row r="290" spans="1:29" ht="15.75" customHeight="1" x14ac:dyDescent="0.25">
      <c r="A290" s="14" t="s">
        <v>11</v>
      </c>
      <c r="B290" s="14"/>
      <c r="C290" s="15">
        <f t="shared" si="31"/>
        <v>2508632.17</v>
      </c>
      <c r="D290" s="15"/>
      <c r="E290" s="15">
        <f t="shared" si="31"/>
        <v>2766634.45</v>
      </c>
      <c r="F290" s="15"/>
      <c r="G290" s="15">
        <f t="shared" ref="G290" si="83">G199+G176+G153+G106+G83+G60+G37+G14+G222+G245+G129+G268</f>
        <v>0</v>
      </c>
      <c r="H290" s="15"/>
      <c r="I290" s="15">
        <f t="shared" ref="I290" si="84">I199+I176+I153+I106+I83+I60+I37+I14+I222+I245+I129+I268</f>
        <v>0</v>
      </c>
      <c r="J290" s="15"/>
      <c r="K290" s="15">
        <f t="shared" ref="K290" si="85">K199+K176+K153+K106+K83+K60+K37+K14+K222+K245+K129+K268</f>
        <v>0</v>
      </c>
      <c r="L290" s="15"/>
      <c r="M290" s="15">
        <f t="shared" ref="M290" si="86">M199+M176+M153+M106+M83+M60+M37+M14+M222+M245+M129+M268</f>
        <v>0</v>
      </c>
      <c r="N290" s="15"/>
      <c r="O290" s="15">
        <f t="shared" ref="O290" si="87">O199+O176+O153+O106+O83+O60+O37+O14+O222+O245+O129+O268</f>
        <v>0</v>
      </c>
      <c r="P290" s="15"/>
      <c r="Q290" s="15">
        <f t="shared" ref="Q290" si="88">Q199+Q176+Q153+Q106+Q83+Q60+Q37+Q14+Q222+Q245+Q129+Q268</f>
        <v>0</v>
      </c>
      <c r="R290" s="15"/>
      <c r="S290" s="15">
        <f t="shared" ref="S290" si="89">S199+S176+S153+S106+S83+S60+S37+S14+S222+S245+S129+S268</f>
        <v>0</v>
      </c>
      <c r="T290" s="15"/>
      <c r="U290" s="15">
        <f t="shared" ref="U290" si="90">U199+U176+U153+U106+U83+U60+U37+U14+U222+U245+U129+U268</f>
        <v>0</v>
      </c>
      <c r="V290" s="16"/>
      <c r="W290" s="15">
        <f t="shared" ref="W290" si="91">W199+W176+W153+W106+W83+W60+W37+W14+W222+W245+W129+W268</f>
        <v>0</v>
      </c>
      <c r="X290" s="15"/>
      <c r="Y290" s="15">
        <f t="shared" ref="Y290" si="92">Y199+Y176+Y153+Y106+Y83+Y60+Y37+Y14+Y222+Y245+Y129+Y268</f>
        <v>0</v>
      </c>
      <c r="Z290" s="20"/>
      <c r="AA290" s="15">
        <f t="shared" si="42"/>
        <v>5275266.62</v>
      </c>
      <c r="AB290" s="18"/>
      <c r="AC290" s="18"/>
    </row>
    <row r="291" spans="1:29" ht="15.75" customHeight="1" x14ac:dyDescent="0.25">
      <c r="A291" s="14"/>
      <c r="B291" s="1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6"/>
      <c r="W291" s="15"/>
      <c r="X291" s="15"/>
      <c r="Y291" s="15"/>
      <c r="Z291" s="5"/>
      <c r="AA291" s="15"/>
      <c r="AB291" s="18"/>
      <c r="AC291" s="18"/>
    </row>
    <row r="292" spans="1:29" ht="15.75" customHeight="1" x14ac:dyDescent="0.25">
      <c r="A292" s="9" t="s">
        <v>12</v>
      </c>
      <c r="B292" s="9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20"/>
      <c r="AA292" s="10"/>
      <c r="AB292" s="18"/>
      <c r="AC292" s="18"/>
    </row>
    <row r="293" spans="1:29" ht="15.75" customHeight="1" x14ac:dyDescent="0.25">
      <c r="A293" s="9" t="s">
        <v>16</v>
      </c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1"/>
      <c r="W293" s="10"/>
      <c r="X293" s="10"/>
      <c r="Y293" s="10"/>
      <c r="Z293" s="5"/>
      <c r="AA293" s="15"/>
      <c r="AB293" s="18"/>
      <c r="AC293" s="18"/>
    </row>
    <row r="294" spans="1:29" ht="15.75" customHeight="1" x14ac:dyDescent="0.25">
      <c r="A294" s="14" t="s">
        <v>6</v>
      </c>
      <c r="B294" s="14"/>
      <c r="C294" s="15">
        <f>C203+C180+C157+C110+C87+C64+C41+C18+C226+C249+C133+C272</f>
        <v>2341676880.3600001</v>
      </c>
      <c r="D294" s="15"/>
      <c r="E294" s="15">
        <f>E203+E180+E157+E110+E87+E64+E41+E18+E226+E249+E133+E272</f>
        <v>2346321935.4699998</v>
      </c>
      <c r="F294" s="15"/>
      <c r="G294" s="15">
        <f>G203+G180+G157+G110+G87+G64+G41+G18+G226+G249+G133+G272</f>
        <v>0</v>
      </c>
      <c r="H294" s="15"/>
      <c r="I294" s="15">
        <f>I203+I180+I157+I110+I87+I64+I41+I18+I226+I249+I133+I272</f>
        <v>0</v>
      </c>
      <c r="J294" s="15"/>
      <c r="K294" s="15">
        <f>K203+K180+K157+K110+K87+K64+K41+K18+K226+K249+K133+K272</f>
        <v>0</v>
      </c>
      <c r="L294" s="15"/>
      <c r="M294" s="15">
        <f>M203+M180+M157+M110+M87+M64+M41+M18+M226+M249+M133+M272</f>
        <v>0</v>
      </c>
      <c r="N294" s="15"/>
      <c r="O294" s="15">
        <f>O203+O180+O157+O110+O87+O64+O41+O18+O226+O249+O133+O272</f>
        <v>0</v>
      </c>
      <c r="P294" s="15"/>
      <c r="Q294" s="15">
        <f>Q203+Q180+Q157+Q110+Q87+Q64+Q41+Q18+Q226+Q249+Q133+Q272</f>
        <v>0</v>
      </c>
      <c r="R294" s="15"/>
      <c r="S294" s="15">
        <f>S203+S180+S157+S110+S87+S64+S41+S18+S226+S249+S133+S272</f>
        <v>0</v>
      </c>
      <c r="T294" s="15"/>
      <c r="U294" s="15">
        <f>U203+U180+U157+U110+U87+U64+U41+U18+U226+U249+U133+U272</f>
        <v>0</v>
      </c>
      <c r="V294" s="16"/>
      <c r="W294" s="15">
        <f>W203+W180+W157+W110+W87+W64+W41+W18+W226+W249+W133+W272</f>
        <v>0</v>
      </c>
      <c r="X294" s="15"/>
      <c r="Y294" s="15">
        <f>Y203+Y180+Y157+Y110+Y87+Y64+Y41+Y18+Y226+Y249+Y133+Y272</f>
        <v>0</v>
      </c>
      <c r="Z294" s="56"/>
      <c r="AA294" s="15">
        <f>SUM(C294:Y294)</f>
        <v>4687998815.8299999</v>
      </c>
      <c r="AB294" s="18"/>
      <c r="AC294" s="18"/>
    </row>
    <row r="295" spans="1:29" ht="15.75" customHeight="1" x14ac:dyDescent="0.25">
      <c r="A295" s="14" t="s">
        <v>0</v>
      </c>
      <c r="B295" s="14"/>
      <c r="C295" s="15">
        <f t="shared" ref="C295:E301" si="93">C204+C181+C158+C111+C88+C65+C42+C19+C227+C250+C134+C273</f>
        <v>46591183.570000008</v>
      </c>
      <c r="D295" s="15"/>
      <c r="E295" s="15">
        <f t="shared" si="93"/>
        <v>43182431.18</v>
      </c>
      <c r="F295" s="15"/>
      <c r="G295" s="15">
        <f t="shared" ref="G295" si="94">G204+G181+G158+G111+G88+G65+G42+G19+G227+G250+G134+G273</f>
        <v>0</v>
      </c>
      <c r="H295" s="15"/>
      <c r="I295" s="15">
        <f t="shared" ref="I295" si="95">I204+I181+I158+I111+I88+I65+I42+I19+I227+I250+I134+I273</f>
        <v>0</v>
      </c>
      <c r="J295" s="15"/>
      <c r="K295" s="15">
        <f t="shared" ref="K295" si="96">K204+K181+K158+K111+K88+K65+K42+K19+K227+K250+K134+K273</f>
        <v>0</v>
      </c>
      <c r="L295" s="15"/>
      <c r="M295" s="15">
        <f t="shared" ref="M295" si="97">M204+M181+M158+M111+M88+M65+M42+M19+M227+M250+M134+M273</f>
        <v>0</v>
      </c>
      <c r="N295" s="15"/>
      <c r="O295" s="15">
        <f t="shared" ref="O295" si="98">O204+O181+O158+O111+O88+O65+O42+O19+O227+O250+O134+O273</f>
        <v>0</v>
      </c>
      <c r="P295" s="15"/>
      <c r="Q295" s="15">
        <f t="shared" ref="Q295" si="99">Q204+Q181+Q158+Q111+Q88+Q65+Q42+Q19+Q227+Q250+Q134+Q273</f>
        <v>0</v>
      </c>
      <c r="R295" s="15"/>
      <c r="S295" s="15">
        <f t="shared" ref="S295" si="100">S204+S181+S158+S111+S88+S65+S42+S19+S227+S250+S134+S273</f>
        <v>0</v>
      </c>
      <c r="T295" s="15"/>
      <c r="U295" s="15">
        <f t="shared" ref="U295" si="101">U204+U181+U158+U111+U88+U65+U42+U19+U227+U250+U134+U273</f>
        <v>0</v>
      </c>
      <c r="V295" s="16"/>
      <c r="W295" s="15">
        <f t="shared" ref="W295" si="102">W204+W181+W158+W111+W88+W65+W42+W19+W227+W250+W134+W273</f>
        <v>0</v>
      </c>
      <c r="X295" s="15"/>
      <c r="Y295" s="15">
        <f t="shared" ref="Y295" si="103">Y204+Y181+Y158+Y111+Y88+Y65+Y42+Y19+Y227+Y250+Y134+Y273</f>
        <v>0</v>
      </c>
      <c r="Z295" s="5"/>
      <c r="AA295" s="15">
        <f t="shared" ref="AA295:AA297" si="104">SUM(C295:Y295)</f>
        <v>89773614.75</v>
      </c>
      <c r="AB295" s="18"/>
      <c r="AC295" s="18"/>
    </row>
    <row r="296" spans="1:29" ht="15.75" customHeight="1" x14ac:dyDescent="0.25">
      <c r="A296" s="14" t="s">
        <v>13</v>
      </c>
      <c r="B296" s="14"/>
      <c r="C296" s="15">
        <f t="shared" si="93"/>
        <v>6522765.6999999993</v>
      </c>
      <c r="D296" s="15"/>
      <c r="E296" s="15">
        <f t="shared" si="93"/>
        <v>6045540.3600000003</v>
      </c>
      <c r="F296" s="15"/>
      <c r="G296" s="15">
        <f t="shared" ref="G296" si="105">G205+G182+G159+G112+G89+G66+G43+G20+G228+G251+G135+G274</f>
        <v>0</v>
      </c>
      <c r="H296" s="15"/>
      <c r="I296" s="15">
        <f t="shared" ref="I296" si="106">I205+I182+I159+I112+I89+I66+I43+I20+I228+I251+I135+I274</f>
        <v>0</v>
      </c>
      <c r="J296" s="15"/>
      <c r="K296" s="15">
        <f t="shared" ref="K296" si="107">K205+K182+K159+K112+K89+K66+K43+K20+K228+K251+K135+K274</f>
        <v>0</v>
      </c>
      <c r="L296" s="15"/>
      <c r="M296" s="15">
        <f t="shared" ref="M296" si="108">M205+M182+M159+M112+M89+M66+M43+M20+M228+M251+M135+M274</f>
        <v>0</v>
      </c>
      <c r="N296" s="15"/>
      <c r="O296" s="15">
        <f t="shared" ref="O296" si="109">O205+O182+O159+O112+O89+O66+O43+O20+O228+O251+O135+O274</f>
        <v>0</v>
      </c>
      <c r="P296" s="15"/>
      <c r="Q296" s="15">
        <f t="shared" ref="Q296" si="110">Q205+Q182+Q159+Q112+Q89+Q66+Q43+Q20+Q228+Q251+Q135+Q274</f>
        <v>0</v>
      </c>
      <c r="R296" s="15"/>
      <c r="S296" s="15">
        <f t="shared" ref="S296" si="111">S205+S182+S159+S112+S89+S66+S43+S20+S228+S251+S135+S274</f>
        <v>0</v>
      </c>
      <c r="T296" s="15"/>
      <c r="U296" s="15">
        <f t="shared" ref="U296" si="112">U205+U182+U159+U112+U89+U66+U43+U20+U228+U251+U135+U274</f>
        <v>0</v>
      </c>
      <c r="V296" s="16"/>
      <c r="W296" s="15">
        <f t="shared" ref="W296" si="113">W205+W182+W159+W112+W89+W66+W43+W20+W228+W251+W135+W274</f>
        <v>0</v>
      </c>
      <c r="X296" s="15"/>
      <c r="Y296" s="15">
        <f t="shared" ref="Y296" si="114">Y205+Y182+Y159+Y112+Y89+Y66+Y43+Y20+Y228+Y251+Y135+Y274</f>
        <v>0</v>
      </c>
      <c r="Z296" s="55"/>
      <c r="AA296" s="15">
        <f>SUM(C296:Y296)</f>
        <v>12568306.059999999</v>
      </c>
      <c r="AB296" s="18"/>
      <c r="AC296" s="18"/>
    </row>
    <row r="297" spans="1:29" ht="15.75" customHeight="1" x14ac:dyDescent="0.25">
      <c r="A297" s="14" t="s">
        <v>11</v>
      </c>
      <c r="B297" s="14"/>
      <c r="C297" s="15">
        <f t="shared" si="93"/>
        <v>931823.69</v>
      </c>
      <c r="D297" s="10"/>
      <c r="E297" s="15">
        <f t="shared" si="93"/>
        <v>863648.62000000011</v>
      </c>
      <c r="F297" s="10"/>
      <c r="G297" s="15">
        <f t="shared" ref="G297" si="115">G206+G183+G160+G113+G90+G67+G44+G21+G229+G252+G136+G275</f>
        <v>0</v>
      </c>
      <c r="H297" s="10"/>
      <c r="I297" s="15">
        <f t="shared" ref="I297" si="116">I206+I183+I160+I113+I90+I67+I44+I21+I229+I252+I136+I275</f>
        <v>0</v>
      </c>
      <c r="J297" s="10"/>
      <c r="K297" s="15">
        <f t="shared" ref="K297" si="117">K206+K183+K160+K113+K90+K67+K44+K21+K229+K252+K136+K275</f>
        <v>0</v>
      </c>
      <c r="L297" s="10"/>
      <c r="M297" s="15">
        <f t="shared" ref="M297" si="118">M206+M183+M160+M113+M90+M67+M44+M21+M229+M252+M136+M275</f>
        <v>0</v>
      </c>
      <c r="N297" s="10"/>
      <c r="O297" s="15">
        <f t="shared" ref="O297" si="119">O206+O183+O160+O113+O90+O67+O44+O21+O229+O252+O136+O275</f>
        <v>0</v>
      </c>
      <c r="P297" s="10"/>
      <c r="Q297" s="15">
        <f t="shared" ref="Q297" si="120">Q206+Q183+Q160+Q113+Q90+Q67+Q44+Q21+Q229+Q252+Q136+Q275</f>
        <v>0</v>
      </c>
      <c r="R297" s="10"/>
      <c r="S297" s="15">
        <f t="shared" ref="S297" si="121">S206+S183+S160+S113+S90+S67+S44+S21+S229+S252+S136+S275</f>
        <v>0</v>
      </c>
      <c r="T297" s="10"/>
      <c r="U297" s="15">
        <f t="shared" ref="U297" si="122">U206+U183+U160+U113+U90+U67+U44+U21+U229+U252+U136+U275</f>
        <v>0</v>
      </c>
      <c r="V297" s="11"/>
      <c r="W297" s="15">
        <f t="shared" ref="W297" si="123">W206+W183+W160+W113+W90+W67+W44+W21+W229+W252+W136+W275</f>
        <v>0</v>
      </c>
      <c r="X297" s="10"/>
      <c r="Y297" s="15">
        <f t="shared" ref="Y297" si="124">Y206+Y183+Y160+Y113+Y90+Y67+Y44+Y21+Y229+Y252+Y136+Y275</f>
        <v>0</v>
      </c>
      <c r="Z297" s="56"/>
      <c r="AA297" s="15">
        <f t="shared" si="104"/>
        <v>1795472.31</v>
      </c>
      <c r="AB297" s="18"/>
      <c r="AC297" s="18"/>
    </row>
    <row r="298" spans="1:29" ht="15.75" customHeight="1" x14ac:dyDescent="0.25">
      <c r="A298" s="9" t="s">
        <v>17</v>
      </c>
      <c r="B298" s="9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6"/>
      <c r="W298" s="15"/>
      <c r="X298" s="15"/>
      <c r="Y298" s="15"/>
      <c r="Z298" s="57"/>
      <c r="AA298" s="15"/>
      <c r="AB298" s="18"/>
      <c r="AC298" s="18"/>
    </row>
    <row r="299" spans="1:29" ht="15.75" customHeight="1" x14ac:dyDescent="0.25">
      <c r="A299" s="14" t="s">
        <v>14</v>
      </c>
      <c r="B299" s="14"/>
      <c r="C299" s="15">
        <f t="shared" si="93"/>
        <v>2295671.5299999998</v>
      </c>
      <c r="D299" s="15"/>
      <c r="E299" s="15">
        <f>E208+E185+E162+E115+E92+E69+E46+E23+E231+E254+E138+E277</f>
        <v>2223878.0099999998</v>
      </c>
      <c r="F299" s="15"/>
      <c r="G299" s="15">
        <f t="shared" ref="G299" si="125">G208+G185+G162+G115+G92+G69+G46+G23+G231+G254+G138+G277</f>
        <v>0</v>
      </c>
      <c r="H299" s="15"/>
      <c r="I299" s="15">
        <f t="shared" ref="I299" si="126">I208+I185+I162+I115+I92+I69+I46+I23+I231+I254+I138+I277</f>
        <v>0</v>
      </c>
      <c r="J299" s="15"/>
      <c r="K299" s="15">
        <f t="shared" ref="K299" si="127">K208+K185+K162+K115+K92+K69+K46+K23+K231+K254+K138+K277</f>
        <v>0</v>
      </c>
      <c r="L299" s="15"/>
      <c r="M299" s="15">
        <f t="shared" ref="M299" si="128">M208+M185+M162+M115+M92+M69+M46+M23+M231+M254+M138+M277</f>
        <v>0</v>
      </c>
      <c r="N299" s="15"/>
      <c r="O299" s="15">
        <f t="shared" ref="O299" si="129">O208+O185+O162+O115+O92+O69+O46+O23+O231+O254+O138+O277</f>
        <v>0</v>
      </c>
      <c r="P299" s="15"/>
      <c r="Q299" s="15">
        <f t="shared" ref="Q299" si="130">Q208+Q185+Q162+Q115+Q92+Q69+Q46+Q23+Q231+Q254+Q138+Q277</f>
        <v>0</v>
      </c>
      <c r="R299" s="15"/>
      <c r="S299" s="15">
        <f t="shared" ref="S299" si="131">S208+S185+S162+S115+S92+S69+S46+S23+S231+S254+S138+S277</f>
        <v>0</v>
      </c>
      <c r="T299" s="15"/>
      <c r="U299" s="15">
        <f t="shared" ref="U299" si="132">U208+U185+U162+U115+U92+U69+U46+U23+U231+U254+U138+U277</f>
        <v>0</v>
      </c>
      <c r="V299" s="16"/>
      <c r="W299" s="15">
        <f t="shared" ref="W299" si="133">W208+W185+W162+W115+W92+W69+W46+W23+W231+W254+W138+W277</f>
        <v>0</v>
      </c>
      <c r="X299" s="15"/>
      <c r="Y299" s="15">
        <f t="shared" ref="Y299" si="134">Y208+Y185+Y162+Y115+Y92+Y69+Y46+Y23+Y231+Y254+Y138+Y277</f>
        <v>0</v>
      </c>
      <c r="Z299" s="58"/>
      <c r="AA299" s="15">
        <f t="shared" ref="AA299:AA300" si="135">SUM(C299:Y299)</f>
        <v>4519549.5399999991</v>
      </c>
      <c r="AB299" s="18"/>
      <c r="AC299" s="18"/>
    </row>
    <row r="300" spans="1:29" ht="15.75" customHeight="1" x14ac:dyDescent="0.25">
      <c r="A300" s="14" t="s">
        <v>13</v>
      </c>
      <c r="B300" s="14"/>
      <c r="C300" s="15">
        <f t="shared" si="93"/>
        <v>312783.77999999997</v>
      </c>
      <c r="D300" s="15"/>
      <c r="E300" s="15">
        <f>E209+E186+E163+E116+E93+E70+E47+E24+E232+E255+E139+E278</f>
        <v>301950.02999999997</v>
      </c>
      <c r="F300" s="15"/>
      <c r="G300" s="15">
        <f t="shared" ref="G300" si="136">G209+G186+G163+G116+G93+G70+G47+G24+G232+G255+G139+G278</f>
        <v>0</v>
      </c>
      <c r="H300" s="15"/>
      <c r="I300" s="15">
        <f t="shared" ref="I300" si="137">I209+I186+I163+I116+I93+I70+I47+I24+I232+I255+I139+I278</f>
        <v>0</v>
      </c>
      <c r="J300" s="15"/>
      <c r="K300" s="15">
        <f t="shared" ref="K300" si="138">K209+K186+K163+K116+K93+K70+K47+K24+K232+K255+K139+K278</f>
        <v>0</v>
      </c>
      <c r="L300" s="15"/>
      <c r="M300" s="15">
        <f t="shared" ref="M300" si="139">M209+M186+M163+M116+M93+M70+M47+M24+M232+M255+M139+M278</f>
        <v>0</v>
      </c>
      <c r="N300" s="15"/>
      <c r="O300" s="15">
        <f t="shared" ref="O300" si="140">O209+O186+O163+O116+O93+O70+O47+O24+O232+O255+O139+O278</f>
        <v>0</v>
      </c>
      <c r="P300" s="15"/>
      <c r="Q300" s="15">
        <f t="shared" ref="Q300" si="141">Q209+Q186+Q163+Q116+Q93+Q70+Q47+Q24+Q232+Q255+Q139+Q278</f>
        <v>0</v>
      </c>
      <c r="R300" s="15"/>
      <c r="S300" s="15">
        <f t="shared" ref="S300" si="142">S209+S186+S163+S116+S93+S70+S47+S24+S232+S255+S139+S278</f>
        <v>0</v>
      </c>
      <c r="T300" s="15"/>
      <c r="U300" s="15">
        <f t="shared" ref="U300" si="143">U209+U186+U163+U116+U93+U70+U47+U24+U232+U255+U139+U278</f>
        <v>0</v>
      </c>
      <c r="V300" s="16"/>
      <c r="W300" s="15">
        <f t="shared" ref="W300" si="144">W209+W186+W163+W116+W93+W70+W47+W24+W232+W255+W139+W278</f>
        <v>0</v>
      </c>
      <c r="X300" s="15"/>
      <c r="Y300" s="15">
        <f t="shared" ref="Y300" si="145">Y209+Y186+Y163+Y116+Y93+Y70+Y47+Y24+Y232+Y255+Y139+Y278</f>
        <v>0</v>
      </c>
      <c r="Z300" s="59"/>
      <c r="AA300" s="15">
        <f t="shared" si="135"/>
        <v>614733.80999999994</v>
      </c>
      <c r="AB300" s="18"/>
      <c r="AC300" s="18"/>
    </row>
    <row r="301" spans="1:29" ht="15.75" customHeight="1" x14ac:dyDescent="0.25">
      <c r="A301" s="24" t="s">
        <v>11</v>
      </c>
      <c r="B301" s="24"/>
      <c r="C301" s="15">
        <f t="shared" si="93"/>
        <v>44683.39</v>
      </c>
      <c r="D301" s="10"/>
      <c r="E301" s="15">
        <f t="shared" si="93"/>
        <v>43135.72</v>
      </c>
      <c r="F301" s="10"/>
      <c r="G301" s="15">
        <f t="shared" ref="G301" si="146">G210+G187+G164+G117+G94+G71+G48+G25+G233+G256+G140+G279</f>
        <v>0</v>
      </c>
      <c r="H301" s="10"/>
      <c r="I301" s="15">
        <f t="shared" ref="I301" si="147">I210+I187+I164+I117+I94+I71+I48+I25+I233+I256+I140+I279</f>
        <v>0</v>
      </c>
      <c r="J301" s="10"/>
      <c r="K301" s="15">
        <f t="shared" ref="K301" si="148">K210+K187+K164+K117+K94+K71+K48+K25+K233+K256+K140+K279</f>
        <v>0</v>
      </c>
      <c r="L301" s="10"/>
      <c r="M301" s="15">
        <f t="shared" ref="M301" si="149">M210+M187+M164+M117+M94+M71+M48+M25+M233+M256+M140+M279</f>
        <v>0</v>
      </c>
      <c r="N301" s="10"/>
      <c r="O301" s="15">
        <f t="shared" ref="O301" si="150">O210+O187+O164+O117+O94+O71+O48+O25+O233+O256+O140+O279</f>
        <v>0</v>
      </c>
      <c r="P301" s="10"/>
      <c r="Q301" s="15">
        <f t="shared" ref="Q301" si="151">Q210+Q187+Q164+Q117+Q94+Q71+Q48+Q25+Q233+Q256+Q140+Q279</f>
        <v>0</v>
      </c>
      <c r="R301" s="10"/>
      <c r="S301" s="15">
        <f t="shared" ref="S301" si="152">S210+S187+S164+S117+S94+S71+S48+S25+S233+S256+S140+S279</f>
        <v>0</v>
      </c>
      <c r="T301" s="10"/>
      <c r="U301" s="15">
        <f t="shared" ref="U301" si="153">U210+U187+U164+U117+U94+U71+U48+U25+U233+U256+U140+U279</f>
        <v>0</v>
      </c>
      <c r="V301" s="11"/>
      <c r="W301" s="15">
        <f t="shared" ref="W301" si="154">W210+W187+W164+W117+W94+W71+W48+W25+W233+W256+W140+W279</f>
        <v>0</v>
      </c>
      <c r="X301" s="11"/>
      <c r="Y301" s="15">
        <f t="shared" ref="Y301" si="155">Y210+Y187+Y164+Y117+Y94+Y71+Y48+Y25+Y233+Y256+Y140+Y279</f>
        <v>0</v>
      </c>
      <c r="Z301" s="55"/>
      <c r="AA301" s="15">
        <f>SUM(C301:Y301)</f>
        <v>87819.11</v>
      </c>
      <c r="AB301" s="18"/>
      <c r="AC301" s="18"/>
    </row>
    <row r="302" spans="1:29" ht="15.75" customHeight="1" x14ac:dyDescent="0.25">
      <c r="A302" s="14"/>
      <c r="B302" s="1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6"/>
      <c r="V302" s="16"/>
      <c r="W302" s="15"/>
      <c r="X302" s="15"/>
      <c r="Y302" s="15"/>
      <c r="Z302" s="19"/>
      <c r="AA302" s="15"/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5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20"/>
      <c r="AA304" s="15"/>
      <c r="AB304" s="18"/>
      <c r="AC304" s="18"/>
    </row>
    <row r="305" spans="1:29" ht="15.75" customHeight="1" x14ac:dyDescent="0.25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5"/>
      <c r="L305" s="10"/>
      <c r="M305" s="10"/>
      <c r="N305" s="10"/>
      <c r="O305" s="10"/>
      <c r="P305" s="10"/>
      <c r="Q305" s="10"/>
      <c r="R305" s="10"/>
      <c r="S305" s="10"/>
      <c r="T305" s="10"/>
      <c r="U305" s="11"/>
      <c r="V305" s="11"/>
      <c r="W305" s="11"/>
      <c r="X305" s="11"/>
      <c r="Y305" s="10"/>
      <c r="Z305" s="5"/>
      <c r="AA305" s="10"/>
      <c r="AB305" s="18"/>
      <c r="AC305" s="18"/>
    </row>
    <row r="306" spans="1:29" ht="15.75" customHeight="1" x14ac:dyDescent="0.25">
      <c r="A306" s="14"/>
      <c r="B306" s="14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6"/>
      <c r="V306" s="16"/>
      <c r="W306" s="15"/>
      <c r="X306" s="15"/>
      <c r="Y306" s="15"/>
      <c r="Z306" s="20"/>
      <c r="AA306" s="15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5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21"/>
      <c r="AA308" s="15"/>
      <c r="AB308" s="18"/>
      <c r="AC308" s="18"/>
    </row>
    <row r="309" spans="1:29" ht="15.75" customHeight="1" x14ac:dyDescent="0.25">
      <c r="A309" s="23"/>
      <c r="B309" s="23"/>
      <c r="C309" s="10"/>
      <c r="D309" s="10"/>
      <c r="E309" s="10"/>
      <c r="F309" s="10"/>
      <c r="G309" s="10"/>
      <c r="H309" s="10"/>
      <c r="I309" s="10"/>
      <c r="J309" s="10"/>
      <c r="K309" s="15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1"/>
      <c r="X309" s="11"/>
      <c r="Y309" s="10"/>
      <c r="Z309" s="5"/>
      <c r="AA309" s="10"/>
      <c r="AB309" s="18"/>
      <c r="AC309" s="18"/>
    </row>
    <row r="310" spans="1:29" ht="15.75" customHeight="1" x14ac:dyDescent="0.25">
      <c r="A310" s="24"/>
      <c r="B310" s="2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5"/>
      <c r="AA310" s="15"/>
      <c r="AB310" s="18"/>
      <c r="AC310" s="18"/>
    </row>
    <row r="311" spans="1:29" ht="15.75" customHeight="1" x14ac:dyDescent="0.25">
      <c r="A311" s="14"/>
      <c r="B311" s="1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24"/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C313" s="10"/>
      <c r="D313" s="10"/>
      <c r="E313" s="10"/>
      <c r="F313" s="10"/>
      <c r="G313" s="10"/>
      <c r="H313" s="10"/>
      <c r="I313" s="10"/>
      <c r="J313" s="10"/>
      <c r="K313" s="15"/>
      <c r="L313" s="10"/>
      <c r="M313" s="10"/>
      <c r="N313" s="10"/>
      <c r="Q313" s="10"/>
      <c r="R313" s="10"/>
      <c r="S313" s="10"/>
      <c r="T313" s="10"/>
      <c r="U313" s="11"/>
      <c r="V313" s="11"/>
      <c r="W313" s="10"/>
      <c r="X313" s="10"/>
      <c r="Y313" s="10"/>
      <c r="Z313" s="5"/>
      <c r="AA313" s="10"/>
      <c r="AB313" s="18"/>
      <c r="AC313" s="18"/>
    </row>
    <row r="314" spans="1:29" ht="15.75" customHeight="1" x14ac:dyDescent="0.25">
      <c r="A314" s="8"/>
      <c r="B314" s="8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Q314" s="15"/>
      <c r="R314" s="15"/>
      <c r="S314" s="15"/>
      <c r="T314" s="15"/>
      <c r="U314" s="16"/>
      <c r="V314" s="16"/>
      <c r="W314" s="15"/>
      <c r="X314" s="15"/>
      <c r="Y314" s="15"/>
      <c r="Z314" s="21"/>
      <c r="AA314" s="15"/>
      <c r="AB314" s="18"/>
      <c r="AC314" s="18"/>
    </row>
    <row r="315" spans="1:29" ht="15.75" customHeight="1" x14ac:dyDescent="0.25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5"/>
      <c r="L315" s="10"/>
      <c r="M315" s="10"/>
      <c r="N315" s="10"/>
      <c r="O315" s="10"/>
      <c r="P315" s="10"/>
      <c r="Q315" s="10"/>
      <c r="R315" s="10"/>
      <c r="S315" s="10"/>
      <c r="T315" s="10"/>
      <c r="U315" s="11"/>
      <c r="V315" s="11"/>
      <c r="W315" s="10"/>
      <c r="X315" s="10"/>
      <c r="Y315" s="10"/>
      <c r="Z315" s="5"/>
      <c r="AA315" s="10"/>
      <c r="AB315" s="18"/>
      <c r="AC315" s="18"/>
    </row>
    <row r="316" spans="1:29" ht="15.75" customHeight="1" x14ac:dyDescent="0.25">
      <c r="A316" s="14"/>
      <c r="B316" s="14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6"/>
      <c r="V316" s="16"/>
      <c r="W316" s="15"/>
      <c r="X316" s="15"/>
      <c r="Y316" s="15"/>
      <c r="Z316" s="19"/>
      <c r="AA316" s="15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5"/>
      <c r="L319" s="10"/>
      <c r="M319" s="10"/>
      <c r="N319" s="10"/>
      <c r="O319" s="10"/>
      <c r="P319" s="10"/>
      <c r="Q319" s="10"/>
      <c r="R319" s="10"/>
      <c r="S319" s="10"/>
      <c r="T319" s="10"/>
      <c r="U319" s="11"/>
      <c r="V319" s="11"/>
      <c r="W319" s="10"/>
      <c r="X319" s="10"/>
      <c r="Y319" s="10"/>
      <c r="AA319" s="10"/>
      <c r="AB319" s="18"/>
      <c r="AC319" s="18"/>
    </row>
    <row r="320" spans="1:29" ht="15.75" customHeight="1" x14ac:dyDescent="0.25">
      <c r="A320" s="14"/>
      <c r="B320" s="14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6"/>
      <c r="V320" s="16"/>
      <c r="W320" s="15"/>
      <c r="X320" s="15"/>
      <c r="Y320" s="15"/>
      <c r="AA320" s="15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5"/>
      <c r="L323" s="10"/>
      <c r="M323" s="10"/>
      <c r="N323" s="10"/>
      <c r="O323" s="10"/>
      <c r="P323" s="10"/>
      <c r="Q323" s="10"/>
      <c r="R323" s="10"/>
      <c r="S323" s="10"/>
      <c r="T323" s="10"/>
      <c r="U323" s="11"/>
      <c r="V323" s="11"/>
      <c r="W323" s="10"/>
      <c r="X323" s="10"/>
      <c r="Y323" s="10"/>
      <c r="AA323" s="10"/>
      <c r="AB323" s="18"/>
      <c r="AC323" s="18"/>
    </row>
    <row r="324" spans="1:29" ht="15.75" customHeight="1" x14ac:dyDescent="0.25">
      <c r="A324" s="14"/>
      <c r="B324" s="14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6"/>
      <c r="V324" s="16"/>
      <c r="W324" s="15"/>
      <c r="X324" s="15"/>
      <c r="Y324" s="15"/>
      <c r="AA324" s="15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5"/>
      <c r="L327" s="10"/>
      <c r="M327" s="10"/>
      <c r="N327" s="10"/>
      <c r="O327" s="10"/>
      <c r="P327" s="10"/>
      <c r="Q327" s="10"/>
      <c r="R327" s="10"/>
      <c r="S327" s="10"/>
      <c r="T327" s="10"/>
      <c r="U327" s="11"/>
      <c r="V327" s="11"/>
      <c r="W327" s="11"/>
      <c r="X327" s="11"/>
      <c r="Y327" s="10"/>
      <c r="AA327" s="10"/>
      <c r="AB327" s="18"/>
      <c r="AC327" s="18"/>
    </row>
    <row r="328" spans="1:29" ht="15.75" customHeight="1" x14ac:dyDescent="0.25">
      <c r="A328" s="14"/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6"/>
      <c r="V328" s="16"/>
      <c r="W328" s="15"/>
      <c r="X328" s="15"/>
      <c r="Y328" s="15"/>
      <c r="AA328" s="15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5"/>
      <c r="L331" s="10"/>
      <c r="M331" s="10"/>
      <c r="N331" s="10"/>
      <c r="O331" s="10"/>
      <c r="P331" s="10"/>
      <c r="Q331" s="10"/>
      <c r="R331" s="10"/>
      <c r="S331" s="10"/>
      <c r="T331" s="10"/>
      <c r="U331" s="11"/>
      <c r="V331" s="11"/>
      <c r="W331" s="10"/>
      <c r="X331" s="10"/>
      <c r="Y331" s="10"/>
      <c r="AA331" s="10"/>
      <c r="AB331" s="18"/>
      <c r="AC331" s="18"/>
    </row>
    <row r="332" spans="1:29" ht="15.75" customHeight="1" x14ac:dyDescent="0.25">
      <c r="A332" s="14"/>
      <c r="B332" s="14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6"/>
      <c r="V332" s="16"/>
      <c r="W332" s="15"/>
      <c r="X332" s="15"/>
      <c r="Y332" s="15"/>
      <c r="AA332" s="15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23"/>
      <c r="B335" s="23"/>
      <c r="C335" s="10"/>
      <c r="D335" s="10"/>
      <c r="E335" s="10"/>
      <c r="F335" s="10"/>
      <c r="G335" s="10"/>
      <c r="H335" s="10"/>
      <c r="I335" s="10"/>
      <c r="J335" s="10"/>
      <c r="K335" s="15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AA335" s="15"/>
      <c r="AB335" s="18"/>
      <c r="AC335" s="18"/>
    </row>
    <row r="336" spans="1:29" ht="15.75" customHeight="1" x14ac:dyDescent="0.25">
      <c r="A336" s="24"/>
      <c r="B336" s="2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AA336" s="15"/>
      <c r="AB336" s="18"/>
      <c r="AC336" s="18"/>
    </row>
    <row r="337" spans="1:29" ht="15.75" customHeight="1" x14ac:dyDescent="0.25">
      <c r="A337" s="14"/>
      <c r="B337" s="1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24"/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Q339" s="15"/>
      <c r="R339" s="15"/>
      <c r="S339" s="15"/>
      <c r="T339" s="15"/>
      <c r="U339" s="16"/>
      <c r="V339" s="16"/>
      <c r="W339" s="16"/>
      <c r="X339" s="16"/>
      <c r="Y339" s="15"/>
      <c r="AA339" s="15"/>
      <c r="AB339" s="18"/>
      <c r="AC339" s="18"/>
    </row>
    <row r="340" spans="1:29" ht="15.75" customHeight="1" x14ac:dyDescent="0.25">
      <c r="A340" s="8"/>
      <c r="B340" s="8"/>
      <c r="C340" s="10"/>
      <c r="D340" s="10"/>
      <c r="E340" s="10"/>
      <c r="F340" s="10"/>
      <c r="G340" s="10"/>
      <c r="H340" s="10"/>
      <c r="I340" s="10"/>
      <c r="J340" s="10"/>
      <c r="K340" s="15"/>
      <c r="L340" s="10"/>
      <c r="M340" s="10"/>
      <c r="N340" s="10"/>
      <c r="Q340" s="10"/>
      <c r="R340" s="10"/>
      <c r="S340" s="10"/>
      <c r="T340" s="10"/>
      <c r="U340" s="11"/>
      <c r="V340" s="11"/>
      <c r="W340" s="10"/>
      <c r="X340" s="10"/>
      <c r="Y340" s="10"/>
      <c r="AA340" s="10"/>
      <c r="AB340" s="18"/>
      <c r="AC340" s="18"/>
    </row>
    <row r="341" spans="1:29" ht="15.75" customHeight="1" x14ac:dyDescent="0.25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0"/>
      <c r="P341" s="10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14"/>
      <c r="B342" s="1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6"/>
      <c r="V342" s="16"/>
      <c r="W342" s="15"/>
      <c r="X342" s="15"/>
      <c r="Y342" s="15"/>
      <c r="AA342" s="15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5"/>
      <c r="L345" s="10"/>
      <c r="M345" s="10"/>
      <c r="N345" s="10"/>
      <c r="O345" s="10"/>
      <c r="P345" s="10"/>
      <c r="Q345" s="10"/>
      <c r="R345" s="10"/>
      <c r="S345" s="10"/>
      <c r="T345" s="10"/>
      <c r="U345" s="11"/>
      <c r="V345" s="11"/>
      <c r="W345" s="10"/>
      <c r="X345" s="10"/>
      <c r="Y345" s="10"/>
      <c r="AA345" s="10"/>
      <c r="AB345" s="18"/>
      <c r="AC345" s="18"/>
    </row>
    <row r="346" spans="1:29" ht="15.75" customHeight="1" x14ac:dyDescent="0.25">
      <c r="A346" s="14"/>
      <c r="B346" s="1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6"/>
      <c r="V346" s="16"/>
      <c r="W346" s="15"/>
      <c r="X346" s="15"/>
      <c r="Y346" s="15"/>
      <c r="AA346" s="15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5"/>
      <c r="L349" s="10"/>
      <c r="M349" s="10"/>
      <c r="N349" s="10"/>
      <c r="O349" s="10"/>
      <c r="P349" s="10"/>
      <c r="Q349" s="10"/>
      <c r="R349" s="10"/>
      <c r="S349" s="10"/>
      <c r="T349" s="10"/>
      <c r="U349" s="11"/>
      <c r="V349" s="11"/>
      <c r="W349" s="10"/>
      <c r="X349" s="10"/>
      <c r="Y349" s="10"/>
      <c r="AA349" s="10"/>
      <c r="AB349" s="18"/>
      <c r="AC349" s="18"/>
    </row>
    <row r="350" spans="1:29" ht="15.75" customHeight="1" x14ac:dyDescent="0.25">
      <c r="A350" s="14"/>
      <c r="B350" s="1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6"/>
      <c r="V350" s="16"/>
      <c r="W350" s="15"/>
      <c r="X350" s="15"/>
      <c r="Y350" s="15"/>
      <c r="AA350" s="15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5"/>
      <c r="L353" s="10"/>
      <c r="M353" s="10"/>
      <c r="N353" s="10"/>
      <c r="O353" s="10"/>
      <c r="P353" s="10"/>
      <c r="Q353" s="10"/>
      <c r="R353" s="10"/>
      <c r="S353" s="10"/>
      <c r="T353" s="10"/>
      <c r="U353" s="11"/>
      <c r="V353" s="11"/>
      <c r="W353" s="11"/>
      <c r="X353" s="11"/>
      <c r="Y353" s="10"/>
      <c r="AA353" s="10"/>
      <c r="AB353" s="18"/>
      <c r="AC353" s="18"/>
    </row>
    <row r="354" spans="1:29" ht="15.75" customHeight="1" x14ac:dyDescent="0.25">
      <c r="A354" s="14"/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6"/>
      <c r="V354" s="16"/>
      <c r="W354" s="16"/>
      <c r="X354" s="16"/>
      <c r="Y354" s="15"/>
      <c r="AA354" s="15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5"/>
      <c r="L357" s="10"/>
      <c r="M357" s="10"/>
      <c r="N357" s="10"/>
      <c r="O357" s="10"/>
      <c r="P357" s="10"/>
      <c r="Q357" s="10"/>
      <c r="R357" s="10"/>
      <c r="S357" s="10"/>
      <c r="T357" s="10"/>
      <c r="U357" s="11"/>
      <c r="V357" s="11"/>
      <c r="W357" s="11"/>
      <c r="X357" s="11"/>
      <c r="Y357" s="10"/>
      <c r="AA357" s="10"/>
      <c r="AB357" s="18"/>
      <c r="AC357" s="18"/>
    </row>
    <row r="358" spans="1:29" ht="15.75" customHeight="1" x14ac:dyDescent="0.25">
      <c r="A358" s="14"/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6"/>
      <c r="V358" s="16"/>
      <c r="W358" s="16"/>
      <c r="X358" s="16"/>
      <c r="Y358" s="15"/>
      <c r="AA358" s="15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23"/>
      <c r="B361" s="23"/>
      <c r="C361" s="10"/>
      <c r="D361" s="10"/>
      <c r="E361" s="10"/>
      <c r="F361" s="10"/>
      <c r="G361" s="10"/>
      <c r="H361" s="10"/>
      <c r="I361" s="10"/>
      <c r="J361" s="10"/>
      <c r="K361" s="15"/>
      <c r="L361" s="10"/>
      <c r="M361" s="10"/>
      <c r="N361" s="10"/>
      <c r="O361" s="10"/>
      <c r="P361" s="10"/>
      <c r="Q361" s="10"/>
      <c r="R361" s="10"/>
      <c r="S361" s="10"/>
      <c r="T361" s="10"/>
      <c r="U361" s="11"/>
      <c r="V361" s="11"/>
      <c r="W361" s="11"/>
      <c r="X361" s="11"/>
      <c r="Y361" s="11"/>
      <c r="AA361" s="15"/>
      <c r="AB361" s="18"/>
      <c r="AC361" s="18"/>
    </row>
    <row r="362" spans="1:29" ht="15.75" customHeight="1" x14ac:dyDescent="0.25">
      <c r="A362" s="24"/>
      <c r="B362" s="2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6"/>
      <c r="V362" s="16"/>
      <c r="W362" s="15"/>
      <c r="X362" s="15"/>
      <c r="Y362" s="15"/>
      <c r="AA362" s="15"/>
      <c r="AB362" s="18"/>
      <c r="AC362" s="18"/>
    </row>
    <row r="363" spans="1:29" ht="15.75" customHeight="1" x14ac:dyDescent="0.25">
      <c r="A363" s="14"/>
      <c r="B363" s="1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24"/>
      <c r="B364" s="2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14"/>
      <c r="B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8"/>
      <c r="B366" s="8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5"/>
      <c r="L367" s="10"/>
      <c r="M367" s="10"/>
      <c r="N367" s="10"/>
      <c r="O367" s="10"/>
      <c r="P367" s="10"/>
      <c r="Q367" s="10"/>
      <c r="R367" s="10"/>
      <c r="S367" s="10"/>
      <c r="T367" s="10"/>
      <c r="U367" s="11"/>
      <c r="V367" s="11"/>
      <c r="W367" s="10"/>
      <c r="X367" s="10"/>
      <c r="Y367" s="10"/>
      <c r="AA367" s="10"/>
      <c r="AB367" s="18"/>
      <c r="AC367" s="18"/>
    </row>
    <row r="368" spans="1:29" ht="15.75" customHeight="1" x14ac:dyDescent="0.25">
      <c r="A368" s="14"/>
      <c r="B368" s="14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6"/>
      <c r="V368" s="16"/>
      <c r="W368" s="15"/>
      <c r="X368" s="15"/>
      <c r="Y368" s="15"/>
      <c r="AA368" s="15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5"/>
      <c r="L371" s="10"/>
      <c r="M371" s="10"/>
      <c r="N371" s="10"/>
      <c r="O371" s="10"/>
      <c r="P371" s="10"/>
      <c r="Q371" s="10"/>
      <c r="R371" s="10"/>
      <c r="S371" s="10"/>
      <c r="T371" s="10"/>
      <c r="U371" s="11"/>
      <c r="V371" s="11"/>
      <c r="W371" s="10"/>
      <c r="X371" s="10"/>
      <c r="Y371" s="10"/>
      <c r="AA371" s="10"/>
      <c r="AB371" s="18"/>
      <c r="AC371" s="18"/>
    </row>
    <row r="372" spans="1:29" ht="15.75" customHeight="1" x14ac:dyDescent="0.25">
      <c r="A372" s="14"/>
      <c r="B372" s="1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6"/>
      <c r="V372" s="16"/>
      <c r="W372" s="15"/>
      <c r="X372" s="15"/>
      <c r="Y372" s="15"/>
      <c r="AA372" s="15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5"/>
      <c r="L375" s="10"/>
      <c r="M375" s="10"/>
      <c r="N375" s="10"/>
      <c r="O375" s="10"/>
      <c r="P375" s="10"/>
      <c r="Q375" s="10"/>
      <c r="R375" s="10"/>
      <c r="S375" s="10"/>
      <c r="T375" s="10"/>
      <c r="U375" s="11"/>
      <c r="V375" s="11"/>
      <c r="W375" s="10"/>
      <c r="X375" s="10"/>
      <c r="Y375" s="10"/>
      <c r="AA375" s="10"/>
      <c r="AB375" s="18"/>
      <c r="AC375" s="18"/>
    </row>
    <row r="376" spans="1:29" ht="15.75" customHeight="1" x14ac:dyDescent="0.25">
      <c r="A376" s="14"/>
      <c r="B376" s="1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6"/>
      <c r="V376" s="16"/>
      <c r="W376" s="15"/>
      <c r="X376" s="15"/>
      <c r="Y376" s="15"/>
      <c r="AA376" s="15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5"/>
      <c r="L379" s="10"/>
      <c r="M379" s="10"/>
      <c r="N379" s="10"/>
      <c r="O379" s="10"/>
      <c r="P379" s="10"/>
      <c r="Q379" s="10"/>
      <c r="R379" s="10"/>
      <c r="S379" s="10"/>
      <c r="T379" s="10"/>
      <c r="U379" s="11"/>
      <c r="V379" s="11"/>
      <c r="W379" s="11"/>
      <c r="X379" s="11"/>
      <c r="Y379" s="10"/>
      <c r="AA379" s="10"/>
      <c r="AB379" s="18"/>
      <c r="AC379" s="18"/>
    </row>
    <row r="380" spans="1:29" ht="15.75" customHeight="1" x14ac:dyDescent="0.25">
      <c r="A380" s="14"/>
      <c r="B380" s="1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6"/>
      <c r="V380" s="16"/>
      <c r="W380" s="15"/>
      <c r="X380" s="15"/>
      <c r="Y380" s="15"/>
      <c r="AA380" s="15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5"/>
      <c r="L383" s="10"/>
      <c r="M383" s="10"/>
      <c r="N383" s="10"/>
      <c r="O383" s="10"/>
      <c r="P383" s="10"/>
      <c r="Q383" s="10"/>
      <c r="R383" s="10"/>
      <c r="S383" s="10"/>
      <c r="T383" s="10"/>
      <c r="U383" s="11"/>
      <c r="V383" s="11"/>
      <c r="W383" s="10"/>
      <c r="X383" s="10"/>
      <c r="Y383" s="10"/>
      <c r="AA383" s="10"/>
      <c r="AB383" s="18"/>
      <c r="AC383" s="18"/>
    </row>
    <row r="384" spans="1:29" ht="15.75" customHeight="1" x14ac:dyDescent="0.25">
      <c r="A384" s="14"/>
      <c r="B384" s="1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6"/>
      <c r="V384" s="16"/>
      <c r="W384" s="15"/>
      <c r="X384" s="15"/>
      <c r="Y384" s="29"/>
      <c r="AA384" s="15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23"/>
      <c r="B387" s="23"/>
      <c r="C387" s="10"/>
      <c r="D387" s="10"/>
      <c r="E387" s="10"/>
      <c r="F387" s="10"/>
      <c r="G387" s="10"/>
      <c r="H387" s="10"/>
      <c r="I387" s="10"/>
      <c r="J387" s="10"/>
      <c r="K387" s="15"/>
      <c r="L387" s="10"/>
      <c r="M387" s="10"/>
      <c r="N387" s="10"/>
      <c r="O387" s="10"/>
      <c r="P387" s="10"/>
      <c r="Q387" s="10"/>
      <c r="R387" s="10"/>
      <c r="S387" s="10"/>
      <c r="T387" s="10"/>
      <c r="U387" s="11"/>
      <c r="V387" s="11"/>
      <c r="W387" s="11"/>
      <c r="X387" s="11"/>
      <c r="Y387" s="11"/>
      <c r="AA387" s="15"/>
      <c r="AB387" s="18"/>
      <c r="AC387" s="18"/>
    </row>
    <row r="388" spans="1:29" ht="15.75" customHeight="1" x14ac:dyDescent="0.25">
      <c r="A388" s="24"/>
      <c r="B388" s="2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6"/>
      <c r="V388" s="16"/>
      <c r="W388" s="15"/>
      <c r="X388" s="15"/>
      <c r="Y388" s="15"/>
      <c r="AA388" s="15"/>
      <c r="AB388" s="18"/>
      <c r="AC388" s="18"/>
    </row>
    <row r="389" spans="1:29" ht="15.75" customHeight="1" x14ac:dyDescent="0.25">
      <c r="A389" s="14"/>
      <c r="B389" s="1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24"/>
      <c r="B390" s="2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A392" s="8"/>
      <c r="B392" s="8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5"/>
      <c r="L393" s="10"/>
      <c r="M393" s="10"/>
      <c r="N393" s="10"/>
      <c r="O393" s="10"/>
      <c r="P393" s="10"/>
      <c r="Q393" s="10"/>
      <c r="R393" s="10"/>
      <c r="S393" s="10"/>
      <c r="T393" s="10"/>
      <c r="U393" s="11"/>
      <c r="V393" s="11"/>
      <c r="W393" s="10"/>
      <c r="X393" s="10"/>
      <c r="Y393" s="10"/>
      <c r="AA393" s="10"/>
      <c r="AB393" s="18"/>
      <c r="AC393" s="18"/>
    </row>
    <row r="394" spans="1:29" ht="15.75" customHeight="1" x14ac:dyDescent="0.25">
      <c r="A394" s="14"/>
      <c r="B394" s="1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6"/>
      <c r="V394" s="16"/>
      <c r="W394" s="15"/>
      <c r="X394" s="15"/>
      <c r="Y394" s="15"/>
      <c r="AA394" s="15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5"/>
      <c r="L397" s="10"/>
      <c r="M397" s="10"/>
      <c r="N397" s="10"/>
      <c r="O397" s="10"/>
      <c r="P397" s="10"/>
      <c r="Q397" s="10"/>
      <c r="R397" s="10"/>
      <c r="S397" s="10"/>
      <c r="T397" s="10"/>
      <c r="U397" s="11"/>
      <c r="V397" s="11"/>
      <c r="W397" s="10"/>
      <c r="X397" s="10"/>
      <c r="Y397" s="10"/>
      <c r="AA397" s="10"/>
      <c r="AB397" s="18"/>
      <c r="AC397" s="18"/>
    </row>
    <row r="398" spans="1:29" ht="15.75" customHeight="1" x14ac:dyDescent="0.25">
      <c r="A398" s="14"/>
      <c r="B398" s="1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6"/>
      <c r="V398" s="16"/>
      <c r="W398" s="15"/>
      <c r="X398" s="15"/>
      <c r="Y398" s="15"/>
      <c r="AA398" s="15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5"/>
      <c r="L401" s="10"/>
      <c r="M401" s="10"/>
      <c r="N401" s="10"/>
      <c r="O401" s="10"/>
      <c r="P401" s="10"/>
      <c r="Q401" s="10"/>
      <c r="R401" s="10"/>
      <c r="S401" s="10"/>
      <c r="T401" s="10"/>
      <c r="U401" s="11"/>
      <c r="V401" s="11"/>
      <c r="W401" s="10"/>
      <c r="X401" s="10"/>
      <c r="Y401" s="10"/>
      <c r="AA401" s="10"/>
      <c r="AB401" s="18"/>
      <c r="AC401" s="18"/>
    </row>
    <row r="402" spans="1:29" ht="15.75" customHeight="1" x14ac:dyDescent="0.25">
      <c r="A402" s="14"/>
      <c r="B402" s="1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6"/>
      <c r="V402" s="16"/>
      <c r="W402" s="15"/>
      <c r="X402" s="15"/>
      <c r="Y402" s="15"/>
      <c r="AA402" s="15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5"/>
      <c r="L405" s="10"/>
      <c r="M405" s="10"/>
      <c r="N405" s="10"/>
      <c r="O405" s="10"/>
      <c r="P405" s="10"/>
      <c r="Q405" s="10"/>
      <c r="R405" s="10"/>
      <c r="S405" s="10"/>
      <c r="T405" s="10"/>
      <c r="U405" s="11"/>
      <c r="V405" s="11"/>
      <c r="W405" s="10"/>
      <c r="X405" s="10"/>
      <c r="Y405" s="10"/>
      <c r="AA405" s="10"/>
      <c r="AB405" s="18"/>
      <c r="AC405" s="18"/>
    </row>
    <row r="406" spans="1:29" ht="15.75" customHeight="1" x14ac:dyDescent="0.25">
      <c r="A406" s="14"/>
      <c r="B406" s="1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6"/>
      <c r="V406" s="16"/>
      <c r="W406" s="15"/>
      <c r="X406" s="15"/>
      <c r="Y406" s="15"/>
      <c r="AA406" s="15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5"/>
      <c r="L409" s="10"/>
      <c r="M409" s="10"/>
      <c r="N409" s="10"/>
      <c r="O409" s="10"/>
      <c r="P409" s="10"/>
      <c r="Q409" s="10"/>
      <c r="R409" s="10"/>
      <c r="S409" s="10"/>
      <c r="T409" s="10"/>
      <c r="U409" s="11"/>
      <c r="V409" s="11"/>
      <c r="W409" s="10"/>
      <c r="X409" s="10"/>
      <c r="Y409" s="10"/>
      <c r="AA409" s="10"/>
      <c r="AB409" s="18"/>
      <c r="AC409" s="18"/>
    </row>
    <row r="410" spans="1:29" ht="15.75" customHeight="1" x14ac:dyDescent="0.25">
      <c r="A410" s="14"/>
      <c r="B410" s="1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6"/>
      <c r="V410" s="16"/>
      <c r="W410" s="15"/>
      <c r="X410" s="15"/>
      <c r="Y410" s="15"/>
      <c r="AA410" s="15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23"/>
      <c r="B413" s="23"/>
      <c r="C413" s="10"/>
      <c r="D413" s="10"/>
      <c r="E413" s="10"/>
      <c r="F413" s="10"/>
      <c r="G413" s="10"/>
      <c r="H413" s="10"/>
      <c r="I413" s="10"/>
      <c r="J413" s="10"/>
      <c r="K413" s="15"/>
      <c r="L413" s="10"/>
      <c r="M413" s="10"/>
      <c r="N413" s="10"/>
      <c r="O413" s="10"/>
      <c r="P413" s="10"/>
      <c r="Q413" s="10"/>
      <c r="R413" s="10"/>
      <c r="S413" s="10"/>
      <c r="T413" s="10"/>
      <c r="U413" s="11"/>
      <c r="V413" s="11"/>
      <c r="W413" s="10"/>
      <c r="X413" s="10"/>
      <c r="Y413" s="10"/>
      <c r="Z413" s="19"/>
      <c r="AA413" s="15"/>
      <c r="AB413" s="18"/>
      <c r="AC413" s="18"/>
    </row>
    <row r="414" spans="1:29" ht="15.75" customHeight="1" x14ac:dyDescent="0.25">
      <c r="A414" s="24"/>
      <c r="B414" s="2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6"/>
      <c r="V414" s="16"/>
      <c r="W414" s="15"/>
      <c r="X414" s="15"/>
      <c r="Y414" s="15"/>
      <c r="Z414" s="19"/>
      <c r="AA414" s="15"/>
      <c r="AB414" s="18"/>
      <c r="AC414" s="18"/>
    </row>
    <row r="415" spans="1:29" ht="15.75" customHeight="1" x14ac:dyDescent="0.25">
      <c r="A415" s="14"/>
      <c r="B415" s="1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24"/>
      <c r="B416" s="2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C417" s="10"/>
      <c r="D417" s="10"/>
      <c r="E417" s="10"/>
      <c r="F417" s="10"/>
      <c r="G417" s="10"/>
      <c r="H417" s="10"/>
      <c r="I417" s="10"/>
      <c r="J417" s="10"/>
      <c r="K417" s="15"/>
      <c r="L417" s="10"/>
      <c r="M417" s="10"/>
      <c r="N417" s="10"/>
      <c r="Q417" s="10"/>
      <c r="R417" s="10"/>
      <c r="S417" s="10"/>
      <c r="T417" s="10"/>
      <c r="U417" s="11"/>
      <c r="V417" s="11"/>
      <c r="W417" s="10"/>
      <c r="X417" s="10"/>
      <c r="Y417" s="10"/>
      <c r="AA417" s="10"/>
      <c r="AB417" s="18"/>
      <c r="AC417" s="18"/>
    </row>
    <row r="418" spans="1:29" ht="15.75" customHeight="1" x14ac:dyDescent="0.25">
      <c r="A418" s="8"/>
      <c r="B418" s="8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Q418" s="15"/>
      <c r="R418" s="15"/>
      <c r="S418" s="15"/>
      <c r="T418" s="15"/>
      <c r="U418" s="16"/>
      <c r="V418" s="16"/>
      <c r="W418" s="15"/>
      <c r="X418" s="15"/>
      <c r="Y418" s="15"/>
      <c r="AA418" s="15"/>
      <c r="AB418" s="18"/>
      <c r="AC418" s="18"/>
    </row>
    <row r="419" spans="1:29" ht="15.75" customHeight="1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5"/>
      <c r="L419" s="10"/>
      <c r="M419" s="10"/>
      <c r="N419" s="10"/>
      <c r="O419" s="10"/>
      <c r="P419" s="10"/>
      <c r="Q419" s="10"/>
      <c r="R419" s="10"/>
      <c r="S419" s="10"/>
      <c r="T419" s="10"/>
      <c r="U419" s="11"/>
      <c r="V419" s="11"/>
      <c r="W419" s="10"/>
      <c r="X419" s="10"/>
      <c r="Y419" s="10"/>
      <c r="AA419" s="10"/>
      <c r="AB419" s="18"/>
      <c r="AC419" s="18"/>
    </row>
    <row r="420" spans="1:29" ht="15.75" customHeight="1" x14ac:dyDescent="0.25">
      <c r="A420" s="14"/>
      <c r="B420" s="14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6"/>
      <c r="V420" s="16"/>
      <c r="W420" s="15"/>
      <c r="X420" s="15"/>
      <c r="Y420" s="15"/>
      <c r="AA420" s="15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5"/>
      <c r="L423" s="10"/>
      <c r="M423" s="10"/>
      <c r="N423" s="10"/>
      <c r="O423" s="10"/>
      <c r="P423" s="10"/>
      <c r="Q423" s="10"/>
      <c r="R423" s="10"/>
      <c r="S423" s="10"/>
      <c r="T423" s="10"/>
      <c r="U423" s="11"/>
      <c r="V423" s="11"/>
      <c r="W423" s="10"/>
      <c r="X423" s="10"/>
      <c r="Y423" s="10"/>
      <c r="AA423" s="10"/>
      <c r="AB423" s="18"/>
      <c r="AC423" s="18"/>
    </row>
    <row r="424" spans="1:29" ht="15.75" customHeight="1" x14ac:dyDescent="0.25">
      <c r="A424" s="14"/>
      <c r="B424" s="1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6"/>
      <c r="V424" s="16"/>
      <c r="W424" s="15"/>
      <c r="X424" s="15"/>
      <c r="Y424" s="15"/>
      <c r="AA424" s="15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5"/>
      <c r="L427" s="10"/>
      <c r="M427" s="10"/>
      <c r="N427" s="10"/>
      <c r="O427" s="10"/>
      <c r="P427" s="10"/>
      <c r="Q427" s="10"/>
      <c r="R427" s="10"/>
      <c r="S427" s="10"/>
      <c r="T427" s="10"/>
      <c r="U427" s="11"/>
      <c r="V427" s="11"/>
      <c r="W427" s="10"/>
      <c r="X427" s="10"/>
      <c r="Y427" s="10"/>
      <c r="AA427" s="10"/>
      <c r="AB427" s="18"/>
      <c r="AC427" s="18"/>
    </row>
    <row r="428" spans="1:29" ht="15.75" customHeight="1" x14ac:dyDescent="0.25">
      <c r="A428" s="14"/>
      <c r="B428" s="1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6"/>
      <c r="V428" s="16"/>
      <c r="W428" s="15"/>
      <c r="X428" s="15"/>
      <c r="Y428" s="15"/>
      <c r="AA428" s="15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5"/>
      <c r="L431" s="10"/>
      <c r="M431" s="10"/>
      <c r="N431" s="10"/>
      <c r="O431" s="10"/>
      <c r="P431" s="10"/>
      <c r="Q431" s="10"/>
      <c r="R431" s="10"/>
      <c r="S431" s="10"/>
      <c r="T431" s="10"/>
      <c r="U431" s="11"/>
      <c r="V431" s="11"/>
      <c r="W431" s="10"/>
      <c r="X431" s="10"/>
      <c r="Y431" s="10"/>
      <c r="AA431" s="10"/>
      <c r="AB431" s="18"/>
      <c r="AC431" s="18"/>
    </row>
    <row r="432" spans="1:29" ht="15.75" customHeight="1" x14ac:dyDescent="0.25">
      <c r="A432" s="14"/>
      <c r="B432" s="1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6"/>
      <c r="V432" s="16"/>
      <c r="W432" s="15"/>
      <c r="X432" s="15"/>
      <c r="Y432" s="15"/>
      <c r="AA432" s="15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5"/>
      <c r="L435" s="10"/>
      <c r="M435" s="10"/>
      <c r="N435" s="10"/>
      <c r="O435" s="10"/>
      <c r="P435" s="10"/>
      <c r="Q435" s="10"/>
      <c r="R435" s="10"/>
      <c r="S435" s="10"/>
      <c r="T435" s="10"/>
      <c r="U435" s="11"/>
      <c r="V435" s="11"/>
      <c r="W435" s="10"/>
      <c r="X435" s="10"/>
      <c r="Y435" s="10"/>
      <c r="AA435" s="10"/>
      <c r="AB435" s="18"/>
      <c r="AC435" s="18"/>
    </row>
    <row r="436" spans="1:29" ht="15.75" customHeight="1" x14ac:dyDescent="0.25">
      <c r="A436" s="14"/>
      <c r="B436" s="1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6"/>
      <c r="V436" s="16"/>
      <c r="W436" s="15"/>
      <c r="X436" s="15"/>
      <c r="Y436" s="15"/>
      <c r="AA436" s="15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23"/>
      <c r="B439" s="23"/>
      <c r="C439" s="10"/>
      <c r="D439" s="10"/>
      <c r="E439" s="10"/>
      <c r="F439" s="10"/>
      <c r="G439" s="10"/>
      <c r="H439" s="10"/>
      <c r="I439" s="10"/>
      <c r="J439" s="10"/>
      <c r="K439" s="15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AA439" s="15"/>
      <c r="AB439" s="18"/>
      <c r="AC439" s="18"/>
    </row>
    <row r="440" spans="1:29" ht="15.75" customHeight="1" x14ac:dyDescent="0.25">
      <c r="A440" s="24"/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AA440" s="15"/>
      <c r="AB440" s="18"/>
      <c r="AC440" s="18"/>
    </row>
    <row r="441" spans="1:29" ht="15.75" customHeight="1" x14ac:dyDescent="0.25">
      <c r="A441" s="14"/>
      <c r="B441" s="1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24"/>
      <c r="B442" s="2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14"/>
      <c r="B443" s="1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Q443" s="15"/>
      <c r="R443" s="15"/>
      <c r="S443" s="15"/>
      <c r="T443" s="15"/>
      <c r="U443" s="16"/>
      <c r="V443" s="16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8"/>
      <c r="B444" s="8"/>
      <c r="C444" s="10"/>
      <c r="D444" s="10"/>
      <c r="E444" s="10"/>
      <c r="F444" s="10"/>
      <c r="G444" s="10"/>
      <c r="H444" s="10"/>
      <c r="I444" s="10"/>
      <c r="J444" s="10"/>
      <c r="K444" s="15"/>
      <c r="L444" s="10"/>
      <c r="M444" s="10"/>
      <c r="N444" s="10"/>
      <c r="Q444" s="10"/>
      <c r="R444" s="10"/>
      <c r="S444" s="10"/>
      <c r="T444" s="10"/>
      <c r="U444" s="11"/>
      <c r="V444" s="11"/>
      <c r="W444" s="10"/>
      <c r="X444" s="10"/>
      <c r="Y444" s="10"/>
      <c r="AA444" s="10"/>
      <c r="AB444" s="18"/>
      <c r="AC444" s="18"/>
    </row>
    <row r="445" spans="1:29" ht="15.75" customHeight="1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O445" s="10"/>
      <c r="P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14"/>
      <c r="B446" s="1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6"/>
      <c r="V446" s="16"/>
      <c r="W446" s="15"/>
      <c r="X446" s="15"/>
      <c r="Y446" s="15"/>
      <c r="AA446" s="15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5"/>
      <c r="L449" s="10"/>
      <c r="M449" s="10"/>
      <c r="N449" s="10"/>
      <c r="O449" s="10"/>
      <c r="P449" s="10"/>
      <c r="Q449" s="10"/>
      <c r="R449" s="10"/>
      <c r="S449" s="10"/>
      <c r="T449" s="10"/>
      <c r="U449" s="11"/>
      <c r="V449" s="11"/>
      <c r="W449" s="10"/>
      <c r="X449" s="10"/>
      <c r="Y449" s="10"/>
      <c r="AA449" s="10"/>
      <c r="AB449" s="18"/>
      <c r="AC449" s="18"/>
    </row>
    <row r="450" spans="1:29" ht="15.75" customHeight="1" x14ac:dyDescent="0.25">
      <c r="A450" s="14"/>
      <c r="B450" s="14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6"/>
      <c r="V450" s="16"/>
      <c r="W450" s="15"/>
      <c r="X450" s="15"/>
      <c r="Y450" s="15"/>
      <c r="AA450" s="15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5"/>
      <c r="L453" s="10"/>
      <c r="M453" s="10"/>
      <c r="N453" s="10"/>
      <c r="O453" s="10"/>
      <c r="P453" s="10"/>
      <c r="Q453" s="10"/>
      <c r="R453" s="10"/>
      <c r="S453" s="10"/>
      <c r="T453" s="10"/>
      <c r="U453" s="11"/>
      <c r="V453" s="11"/>
      <c r="W453" s="10"/>
      <c r="X453" s="10"/>
      <c r="Y453" s="10"/>
      <c r="AA453" s="10"/>
      <c r="AB453" s="18"/>
      <c r="AC453" s="18"/>
    </row>
    <row r="454" spans="1:29" ht="15.75" customHeight="1" x14ac:dyDescent="0.25">
      <c r="A454" s="14"/>
      <c r="B454" s="1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6"/>
      <c r="V454" s="16"/>
      <c r="W454" s="15"/>
      <c r="X454" s="15"/>
      <c r="Y454" s="15"/>
      <c r="AA454" s="15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5"/>
      <c r="L457" s="10"/>
      <c r="M457" s="10"/>
      <c r="N457" s="10"/>
      <c r="O457" s="10"/>
      <c r="P457" s="10"/>
      <c r="Q457" s="10"/>
      <c r="R457" s="10"/>
      <c r="S457" s="10"/>
      <c r="T457" s="10"/>
      <c r="U457" s="11"/>
      <c r="V457" s="11"/>
      <c r="W457" s="11"/>
      <c r="X457" s="11"/>
      <c r="Y457" s="10"/>
      <c r="AA457" s="10"/>
      <c r="AB457" s="18"/>
      <c r="AC457" s="18"/>
    </row>
    <row r="458" spans="1:29" ht="15.75" customHeight="1" x14ac:dyDescent="0.25">
      <c r="A458" s="14"/>
      <c r="B458" s="1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6"/>
      <c r="V458" s="16"/>
      <c r="W458" s="15"/>
      <c r="X458" s="15"/>
      <c r="Y458" s="15"/>
      <c r="AA458" s="15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1"/>
      <c r="V461" s="11"/>
      <c r="W461" s="10"/>
      <c r="X461" s="10"/>
      <c r="Y461" s="10"/>
      <c r="AA461" s="10"/>
      <c r="AB461" s="18"/>
      <c r="AC461" s="18"/>
    </row>
    <row r="462" spans="1:29" ht="15.75" customHeight="1" x14ac:dyDescent="0.25">
      <c r="A462" s="14"/>
      <c r="B462" s="1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6"/>
      <c r="V462" s="16"/>
      <c r="W462" s="15"/>
      <c r="X462" s="15"/>
      <c r="Y462" s="15"/>
      <c r="AA462" s="15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23"/>
      <c r="B465" s="23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1"/>
      <c r="V465" s="11"/>
      <c r="W465" s="11"/>
      <c r="X465" s="11"/>
      <c r="Y465" s="11"/>
      <c r="AA465" s="15"/>
      <c r="AB465" s="18"/>
      <c r="AC465" s="18"/>
    </row>
    <row r="466" spans="1:29" ht="15.75" customHeight="1" x14ac:dyDescent="0.25">
      <c r="A466" s="24"/>
      <c r="B466" s="2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6"/>
      <c r="V466" s="16"/>
      <c r="W466" s="15"/>
      <c r="X466" s="15"/>
      <c r="Y466" s="15"/>
      <c r="AA466" s="15"/>
      <c r="AB466" s="18"/>
      <c r="AC466" s="18"/>
    </row>
    <row r="467" spans="1:29" ht="15.75" customHeight="1" x14ac:dyDescent="0.25">
      <c r="A467" s="14"/>
      <c r="B467" s="1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24"/>
      <c r="B468" s="2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C469" s="25"/>
      <c r="D469" s="25"/>
      <c r="E469" s="15"/>
      <c r="F469" s="15"/>
      <c r="G469" s="15"/>
      <c r="H469" s="15"/>
      <c r="I469" s="25"/>
      <c r="J469" s="25"/>
      <c r="K469" s="25"/>
      <c r="L469" s="25"/>
      <c r="M469" s="25"/>
      <c r="N469" s="25"/>
      <c r="Q469" s="25"/>
      <c r="R469" s="25"/>
      <c r="S469" s="25"/>
      <c r="T469" s="25"/>
      <c r="U469" s="26"/>
      <c r="V469" s="26"/>
      <c r="W469" s="15"/>
      <c r="X469" s="15"/>
      <c r="Y469" s="15"/>
      <c r="AA469" s="25"/>
      <c r="AB469" s="18"/>
      <c r="AC469" s="18"/>
    </row>
    <row r="470" spans="1:29" ht="15.75" customHeight="1" x14ac:dyDescent="0.25">
      <c r="A470" s="8"/>
      <c r="B470" s="8"/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1"/>
      <c r="V471" s="11"/>
      <c r="W471" s="10"/>
      <c r="X471" s="10"/>
      <c r="Y471" s="10"/>
      <c r="AA471" s="10"/>
      <c r="AB471" s="18"/>
      <c r="AC471" s="18"/>
    </row>
    <row r="472" spans="1:29" ht="15.75" customHeight="1" x14ac:dyDescent="0.25">
      <c r="A472" s="14"/>
      <c r="B472" s="14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6"/>
      <c r="V472" s="16"/>
      <c r="W472" s="15"/>
      <c r="X472" s="15"/>
      <c r="Y472" s="15"/>
      <c r="AA472" s="15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1"/>
      <c r="V475" s="11"/>
      <c r="W475" s="11"/>
      <c r="X475" s="11"/>
      <c r="Y475" s="10"/>
      <c r="AA475" s="10"/>
      <c r="AB475" s="18"/>
      <c r="AC475" s="18"/>
    </row>
    <row r="476" spans="1:29" ht="15.75" customHeight="1" x14ac:dyDescent="0.25">
      <c r="A476" s="14"/>
      <c r="B476" s="14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6"/>
      <c r="V476" s="16"/>
      <c r="W476" s="15"/>
      <c r="X476" s="15"/>
      <c r="Y476" s="15"/>
      <c r="AA476" s="15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1"/>
      <c r="V479" s="11"/>
      <c r="W479" s="10"/>
      <c r="X479" s="10"/>
      <c r="Y479" s="10"/>
      <c r="AA479" s="10"/>
      <c r="AB479" s="18"/>
      <c r="AC479" s="18"/>
    </row>
    <row r="480" spans="1:29" ht="15.75" customHeight="1" x14ac:dyDescent="0.25">
      <c r="A480" s="14"/>
      <c r="B480" s="1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6"/>
      <c r="V480" s="16"/>
      <c r="W480" s="15"/>
      <c r="X480" s="15"/>
      <c r="Y480" s="15"/>
      <c r="AA480" s="15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1"/>
      <c r="V483" s="11"/>
      <c r="W483" s="11"/>
      <c r="X483" s="11"/>
      <c r="Y483" s="10"/>
      <c r="AA483" s="10"/>
      <c r="AB483" s="18"/>
      <c r="AC483" s="18"/>
    </row>
    <row r="484" spans="1:29" ht="15.75" customHeight="1" x14ac:dyDescent="0.25">
      <c r="A484" s="14"/>
      <c r="B484" s="14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6"/>
      <c r="V484" s="16"/>
      <c r="W484" s="15"/>
      <c r="X484" s="15"/>
      <c r="Y484" s="15"/>
      <c r="AA484" s="15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1"/>
      <c r="V487" s="11"/>
      <c r="W487" s="11"/>
      <c r="X487" s="11"/>
      <c r="Y487" s="10"/>
      <c r="AA487" s="10"/>
      <c r="AB487" s="18"/>
      <c r="AC487" s="18"/>
    </row>
    <row r="488" spans="1:29" ht="15.75" customHeight="1" x14ac:dyDescent="0.25">
      <c r="A488" s="14"/>
      <c r="B488" s="1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6"/>
      <c r="V488" s="16"/>
      <c r="W488" s="15"/>
      <c r="X488" s="15"/>
      <c r="Y488" s="15"/>
      <c r="AA488" s="15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23"/>
      <c r="B491" s="23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AA491" s="15"/>
      <c r="AB491" s="18"/>
      <c r="AC491" s="18"/>
    </row>
    <row r="492" spans="1:29" ht="15.75" customHeight="1" x14ac:dyDescent="0.25">
      <c r="A492" s="24"/>
      <c r="B492" s="2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AA492" s="15"/>
      <c r="AB492" s="18"/>
      <c r="AC492" s="18"/>
    </row>
    <row r="493" spans="1:29" ht="15.75" customHeight="1" x14ac:dyDescent="0.25">
      <c r="A493" s="14"/>
      <c r="B493" s="1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24"/>
      <c r="B494" s="2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14"/>
      <c r="B495" s="14"/>
      <c r="C495" s="25"/>
      <c r="D495" s="25"/>
      <c r="E495" s="30"/>
      <c r="F495" s="30"/>
      <c r="G495" s="30"/>
      <c r="H495" s="30"/>
      <c r="I495" s="30"/>
      <c r="J495" s="30"/>
      <c r="K495" s="25"/>
      <c r="L495" s="25"/>
      <c r="M495" s="25"/>
      <c r="N495" s="25"/>
      <c r="Q495" s="25"/>
      <c r="R495" s="25"/>
      <c r="S495" s="25"/>
      <c r="T495" s="25"/>
      <c r="U495" s="26"/>
      <c r="V495" s="26"/>
      <c r="W495" s="15"/>
      <c r="X495" s="15"/>
      <c r="Y495" s="15"/>
      <c r="AA495" s="25"/>
      <c r="AB495" s="18"/>
      <c r="AC495" s="18"/>
    </row>
    <row r="496" spans="1:29" ht="15.75" customHeight="1" x14ac:dyDescent="0.25">
      <c r="A496" s="8"/>
      <c r="B496" s="8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1"/>
      <c r="V497" s="11"/>
      <c r="W497" s="10"/>
      <c r="X497" s="10"/>
      <c r="Y497" s="10"/>
      <c r="AA497" s="10"/>
      <c r="AB497" s="18"/>
      <c r="AC497" s="18"/>
    </row>
    <row r="498" spans="1:29" ht="15.75" customHeight="1" x14ac:dyDescent="0.25">
      <c r="A498" s="14"/>
      <c r="B498" s="1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6"/>
      <c r="V498" s="16"/>
      <c r="W498" s="15"/>
      <c r="X498" s="15"/>
      <c r="Y498" s="15"/>
      <c r="AA498" s="15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9"/>
      <c r="B501" s="9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1"/>
      <c r="V501" s="11"/>
      <c r="W501" s="11"/>
      <c r="X501" s="11"/>
      <c r="Y501" s="10"/>
      <c r="AA501" s="10"/>
      <c r="AB501" s="18"/>
      <c r="AC501" s="18"/>
    </row>
    <row r="502" spans="1:29" ht="15.75" customHeight="1" x14ac:dyDescent="0.25">
      <c r="A502" s="14"/>
      <c r="B502" s="1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6"/>
      <c r="V502" s="16"/>
      <c r="W502" s="15"/>
      <c r="X502" s="15"/>
      <c r="Y502" s="15"/>
      <c r="AA502" s="15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9"/>
      <c r="B505" s="9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1"/>
      <c r="V505" s="11"/>
      <c r="W505" s="10"/>
      <c r="X505" s="10"/>
      <c r="Y505" s="10"/>
      <c r="AA505" s="10"/>
      <c r="AB505" s="18"/>
      <c r="AC505" s="18"/>
    </row>
    <row r="506" spans="1:29" ht="15.75" customHeight="1" x14ac:dyDescent="0.25">
      <c r="A506" s="14"/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6"/>
      <c r="V506" s="16"/>
      <c r="W506" s="15"/>
      <c r="X506" s="15"/>
      <c r="Y506" s="15"/>
      <c r="AA506" s="15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9"/>
      <c r="B509" s="9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1"/>
      <c r="V509" s="11"/>
      <c r="W509" s="11"/>
      <c r="X509" s="11"/>
      <c r="Y509" s="10"/>
      <c r="AA509" s="10"/>
      <c r="AB509" s="18"/>
      <c r="AC509" s="18"/>
    </row>
    <row r="510" spans="1:29" ht="15.75" customHeight="1" x14ac:dyDescent="0.25">
      <c r="A510" s="14"/>
      <c r="B510" s="1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6"/>
      <c r="V510" s="16"/>
      <c r="W510" s="15"/>
      <c r="X510" s="15"/>
      <c r="Y510" s="15"/>
      <c r="AA510" s="15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9"/>
      <c r="B513" s="9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1"/>
      <c r="V513" s="11"/>
      <c r="W513" s="11"/>
      <c r="X513" s="11"/>
      <c r="Y513" s="10"/>
      <c r="AA513" s="10"/>
      <c r="AB513" s="18"/>
      <c r="AC513" s="18"/>
    </row>
    <row r="514" spans="1:29" ht="15.75" customHeight="1" x14ac:dyDescent="0.25">
      <c r="A514" s="14"/>
      <c r="B514" s="1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6"/>
      <c r="V514" s="16"/>
      <c r="W514" s="15"/>
      <c r="X514" s="15"/>
      <c r="Y514" s="15"/>
      <c r="AA514" s="15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23"/>
      <c r="B517" s="23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1"/>
      <c r="X517" s="11"/>
      <c r="Y517" s="11"/>
      <c r="AA517" s="10"/>
      <c r="AB517" s="18"/>
      <c r="AC517" s="18"/>
    </row>
    <row r="518" spans="1:29" ht="15.75" customHeight="1" x14ac:dyDescent="0.25">
      <c r="A518" s="24"/>
      <c r="B518" s="2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AA518" s="15"/>
      <c r="AB518" s="18"/>
      <c r="AC518" s="18"/>
    </row>
    <row r="519" spans="1:29" ht="15.75" customHeight="1" x14ac:dyDescent="0.25">
      <c r="A519" s="14"/>
      <c r="B519" s="1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24"/>
      <c r="B520" s="2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14"/>
      <c r="B521" s="14"/>
      <c r="C521" s="10"/>
      <c r="D521" s="10"/>
      <c r="E521" s="30"/>
      <c r="F521" s="30"/>
      <c r="G521" s="30"/>
      <c r="H521" s="30"/>
      <c r="I521" s="10"/>
      <c r="J521" s="10"/>
      <c r="K521" s="10"/>
      <c r="L521" s="10"/>
      <c r="M521" s="10"/>
      <c r="N521" s="10"/>
      <c r="Q521" s="10"/>
      <c r="R521" s="10"/>
      <c r="S521" s="25"/>
      <c r="T521" s="25"/>
      <c r="U521" s="26"/>
      <c r="V521" s="26"/>
      <c r="W521" s="15"/>
      <c r="X521" s="15"/>
      <c r="Y521" s="15"/>
      <c r="AA521" s="25"/>
      <c r="AB521" s="18"/>
      <c r="AC521" s="18"/>
    </row>
    <row r="522" spans="1:29" ht="15.75" customHeight="1" x14ac:dyDescent="0.25">
      <c r="A522" s="5"/>
      <c r="B522" s="5"/>
      <c r="C522" s="25"/>
      <c r="D522" s="25"/>
      <c r="E522" s="15"/>
      <c r="F522" s="15"/>
      <c r="G522" s="15"/>
      <c r="H522" s="15"/>
      <c r="I522" s="25"/>
      <c r="J522" s="25"/>
      <c r="K522" s="25"/>
      <c r="L522" s="25"/>
      <c r="M522" s="25"/>
      <c r="N522" s="25"/>
      <c r="Q522" s="25"/>
      <c r="R522" s="25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9"/>
      <c r="B523" s="9"/>
      <c r="C523" s="31"/>
      <c r="D523" s="31"/>
      <c r="E523" s="32"/>
      <c r="F523" s="32"/>
      <c r="G523" s="32"/>
      <c r="H523" s="32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3"/>
      <c r="V523" s="33"/>
      <c r="W523" s="32"/>
      <c r="X523" s="32"/>
      <c r="Y523" s="32"/>
      <c r="AA523" s="10"/>
      <c r="AB523" s="18"/>
      <c r="AC523" s="18"/>
    </row>
    <row r="524" spans="1:29" ht="15.75" customHeight="1" x14ac:dyDescent="0.25">
      <c r="A524" s="14"/>
      <c r="B524" s="14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6"/>
      <c r="V524" s="16"/>
      <c r="W524" s="15"/>
      <c r="X524" s="15"/>
      <c r="Y524" s="15"/>
      <c r="AA524" s="15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9"/>
      <c r="B527" s="9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1"/>
      <c r="V527" s="11"/>
      <c r="W527" s="10"/>
      <c r="X527" s="10"/>
      <c r="Y527" s="10"/>
      <c r="AA527" s="10"/>
      <c r="AB527" s="18"/>
      <c r="AC527" s="18"/>
    </row>
    <row r="528" spans="1:29" ht="15.75" customHeight="1" x14ac:dyDescent="0.25">
      <c r="A528" s="14"/>
      <c r="B528" s="1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6"/>
      <c r="V528" s="16"/>
      <c r="W528" s="15"/>
      <c r="X528" s="15"/>
      <c r="Y528" s="15"/>
      <c r="AA528" s="15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9"/>
      <c r="B531" s="9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1"/>
      <c r="V531" s="11"/>
      <c r="W531" s="10"/>
      <c r="X531" s="10"/>
      <c r="Y531" s="10"/>
      <c r="AA531" s="10"/>
      <c r="AB531" s="18"/>
      <c r="AC531" s="18"/>
    </row>
    <row r="532" spans="1:29" ht="15.75" customHeight="1" x14ac:dyDescent="0.25">
      <c r="A532" s="14"/>
      <c r="B532" s="1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6"/>
      <c r="V532" s="16"/>
      <c r="W532" s="15"/>
      <c r="X532" s="15"/>
      <c r="Y532" s="15"/>
      <c r="AA532" s="15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9"/>
      <c r="B535" s="9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AA535" s="10"/>
      <c r="AB535" s="18"/>
      <c r="AC535" s="18"/>
    </row>
    <row r="536" spans="1:29" ht="15.75" customHeight="1" x14ac:dyDescent="0.25">
      <c r="A536" s="14"/>
      <c r="B536" s="1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6"/>
      <c r="V536" s="16"/>
      <c r="W536" s="15"/>
      <c r="X536" s="15"/>
      <c r="Y536" s="15"/>
      <c r="AA536" s="15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9"/>
      <c r="B539" s="9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1"/>
      <c r="V539" s="11"/>
      <c r="W539" s="10"/>
      <c r="X539" s="10"/>
      <c r="Y539" s="10"/>
      <c r="AA539" s="10"/>
      <c r="AB539" s="18"/>
      <c r="AC539" s="18"/>
    </row>
    <row r="540" spans="1:29" ht="15.75" customHeight="1" x14ac:dyDescent="0.25">
      <c r="A540" s="14"/>
      <c r="B540" s="14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6"/>
      <c r="V540" s="16"/>
      <c r="W540" s="15"/>
      <c r="X540" s="15"/>
      <c r="Y540" s="15"/>
      <c r="AA540" s="15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23"/>
      <c r="B543" s="23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1"/>
      <c r="V543" s="11"/>
      <c r="W543" s="10"/>
      <c r="X543" s="10"/>
      <c r="Y543" s="10"/>
      <c r="AA543" s="15"/>
      <c r="AB543" s="18"/>
      <c r="AC543" s="18"/>
    </row>
    <row r="544" spans="1:29" ht="15.75" customHeight="1" x14ac:dyDescent="0.25">
      <c r="A544" s="24"/>
      <c r="B544" s="24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6"/>
      <c r="V544" s="16"/>
      <c r="W544" s="15"/>
      <c r="X544" s="15"/>
      <c r="Y544" s="15"/>
      <c r="AA544" s="15"/>
      <c r="AB544" s="18"/>
      <c r="AC544" s="18"/>
    </row>
    <row r="545" spans="1:29" ht="15.75" customHeight="1" x14ac:dyDescent="0.25">
      <c r="A545" s="14"/>
      <c r="B545" s="1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24"/>
      <c r="B546" s="2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20.25" customHeight="1" x14ac:dyDescent="0.25">
      <c r="A547" s="9"/>
      <c r="B547" s="9"/>
      <c r="C547" s="15"/>
      <c r="D547" s="15"/>
      <c r="E547" s="10"/>
      <c r="F547" s="10"/>
      <c r="G547" s="10"/>
      <c r="H547" s="10"/>
      <c r="I547" s="10"/>
      <c r="J547" s="10"/>
      <c r="K547" s="10"/>
      <c r="L547" s="10"/>
      <c r="M547" s="15"/>
      <c r="N547" s="15"/>
      <c r="Q547" s="15"/>
      <c r="R547" s="15"/>
      <c r="S547" s="15"/>
      <c r="T547" s="15"/>
      <c r="U547" s="15"/>
      <c r="V547" s="15"/>
      <c r="W547" s="15"/>
      <c r="X547" s="15"/>
      <c r="Y547" s="15"/>
      <c r="AA547" s="15"/>
      <c r="AC547" s="18"/>
    </row>
    <row r="548" spans="1:29" ht="20.25" customHeight="1" x14ac:dyDescent="0.25">
      <c r="A548" s="14"/>
      <c r="B548" s="14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0"/>
      <c r="R549" s="10"/>
      <c r="S549" s="10"/>
      <c r="T549" s="10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5"/>
      <c r="R550" s="15"/>
      <c r="S550" s="15"/>
      <c r="T550" s="15"/>
      <c r="U550" s="10"/>
      <c r="V550" s="10"/>
      <c r="W550" s="10"/>
      <c r="X550" s="10"/>
      <c r="Y550" s="15"/>
      <c r="AA550" s="15"/>
      <c r="AC550" s="18"/>
    </row>
    <row r="551" spans="1:29" ht="20.25" customHeight="1" x14ac:dyDescent="0.25">
      <c r="A551" s="9"/>
      <c r="B551" s="9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5"/>
      <c r="V551" s="15"/>
      <c r="W551" s="15"/>
      <c r="X551" s="15"/>
      <c r="Y551" s="15"/>
      <c r="AA551" s="15"/>
      <c r="AC551" s="18"/>
    </row>
    <row r="552" spans="1:29" ht="20.25" customHeight="1" x14ac:dyDescent="0.25">
      <c r="A552" s="14"/>
      <c r="B552" s="14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3"/>
      <c r="R553" s="3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Y554" s="15"/>
      <c r="AA554" s="15"/>
      <c r="AC554" s="18"/>
    </row>
    <row r="555" spans="1:29" ht="20.25" customHeight="1" x14ac:dyDescent="0.25">
      <c r="A555" s="9"/>
      <c r="B555" s="9"/>
      <c r="Q555" s="3"/>
      <c r="R555" s="3"/>
      <c r="Y555" s="15"/>
      <c r="AC555" s="18"/>
    </row>
    <row r="556" spans="1:29" ht="20.25" customHeight="1" x14ac:dyDescent="0.25">
      <c r="A556" s="14"/>
      <c r="B556" s="14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8"/>
      <c r="P556" s="18"/>
      <c r="Q556" s="3"/>
      <c r="R556" s="3"/>
      <c r="Y556" s="15"/>
      <c r="AA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9"/>
      <c r="B559" s="9"/>
      <c r="Q559" s="3"/>
      <c r="R559" s="3"/>
      <c r="Y559" s="15"/>
      <c r="AC559" s="18"/>
    </row>
    <row r="560" spans="1:29" ht="20.25" customHeight="1" x14ac:dyDescent="0.25">
      <c r="A560" s="14"/>
      <c r="B560" s="1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Q560" s="3"/>
      <c r="R560" s="3"/>
      <c r="Y560" s="15"/>
      <c r="AA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Q562" s="3"/>
      <c r="R562" s="3"/>
      <c r="Y562" s="34"/>
      <c r="AA562" s="34"/>
      <c r="AC562" s="18"/>
    </row>
    <row r="563" spans="1:29" ht="20.25" customHeight="1" x14ac:dyDescent="0.25">
      <c r="A563" s="9"/>
      <c r="B563" s="9"/>
      <c r="Q563" s="3"/>
      <c r="R563" s="3"/>
      <c r="Y563" s="34"/>
      <c r="AC563" s="18"/>
    </row>
    <row r="564" spans="1:29" ht="20.25" customHeight="1" x14ac:dyDescent="0.25">
      <c r="A564" s="14"/>
      <c r="B564" s="1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Q564" s="3"/>
      <c r="R564" s="3"/>
      <c r="Y564" s="34"/>
      <c r="AA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23"/>
      <c r="B567" s="23"/>
      <c r="Q567" s="3"/>
      <c r="R567" s="3"/>
      <c r="Y567" s="34"/>
    </row>
    <row r="568" spans="1:29" ht="20.25" customHeight="1" x14ac:dyDescent="0.25">
      <c r="A568" s="24"/>
      <c r="B568" s="2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Q568" s="3"/>
      <c r="R568" s="3"/>
      <c r="Y568" s="34"/>
      <c r="AA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5"/>
      <c r="P570" s="5"/>
      <c r="Q570" s="5"/>
      <c r="R570" s="5"/>
      <c r="S570" s="5"/>
      <c r="T570" s="5"/>
      <c r="Y570" s="34"/>
      <c r="AA570" s="34"/>
    </row>
    <row r="571" spans="1:29" ht="20.25" customHeight="1" x14ac:dyDescent="0.25">
      <c r="C571" s="35"/>
      <c r="D571" s="35"/>
      <c r="I571" s="34"/>
      <c r="J571" s="34"/>
      <c r="K571" s="36"/>
      <c r="L571" s="36"/>
      <c r="O571" s="35"/>
      <c r="P571" s="35"/>
      <c r="Q571" s="35"/>
      <c r="R571" s="35"/>
      <c r="S571" s="35"/>
      <c r="T571" s="35"/>
    </row>
    <row r="572" spans="1:29" ht="20.25" customHeight="1" x14ac:dyDescent="0.25">
      <c r="C572" s="34"/>
      <c r="D572" s="34"/>
      <c r="K572" s="36"/>
      <c r="L572" s="36"/>
      <c r="O572" s="34"/>
      <c r="P572" s="34"/>
      <c r="Q572" s="34"/>
      <c r="R572" s="34"/>
      <c r="S572" s="34"/>
      <c r="T572" s="34"/>
    </row>
    <row r="573" spans="1:29" ht="20.25" customHeight="1" x14ac:dyDescent="0.25"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AA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34"/>
      <c r="N575" s="34"/>
      <c r="O575" s="35"/>
      <c r="P575" s="35"/>
      <c r="Q575" s="35"/>
      <c r="R575" s="35"/>
      <c r="S575" s="35"/>
      <c r="T575" s="35"/>
      <c r="AA575" s="18"/>
    </row>
    <row r="576" spans="1:29" ht="20.25" customHeight="1" x14ac:dyDescent="0.25">
      <c r="K576" s="36"/>
      <c r="L576" s="36"/>
      <c r="O576" s="34"/>
      <c r="P576" s="34"/>
      <c r="Q576" s="34"/>
      <c r="R576" s="34"/>
      <c r="S576" s="34"/>
      <c r="T576" s="34"/>
    </row>
    <row r="577" spans="3:20" ht="20.25" customHeight="1" x14ac:dyDescent="0.25"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5"/>
      <c r="P579" s="35"/>
      <c r="Q579" s="35"/>
      <c r="R579" s="35"/>
      <c r="S579" s="35"/>
      <c r="T579" s="35"/>
    </row>
    <row r="580" spans="3:20" ht="20.25" customHeight="1" x14ac:dyDescent="0.25">
      <c r="K580" s="36"/>
      <c r="L580" s="36"/>
      <c r="O580" s="34"/>
      <c r="P580" s="34"/>
      <c r="Q580" s="34"/>
      <c r="R580" s="34"/>
      <c r="S580" s="34"/>
      <c r="T580" s="34"/>
    </row>
    <row r="581" spans="3:20" ht="20.25" customHeight="1" x14ac:dyDescent="0.25"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5"/>
      <c r="P583" s="35"/>
      <c r="Q583" s="35"/>
      <c r="R583" s="35"/>
      <c r="S583" s="35"/>
      <c r="T583" s="35"/>
    </row>
    <row r="584" spans="3:20" ht="20.25" customHeight="1" x14ac:dyDescent="0.25">
      <c r="K584" s="36"/>
      <c r="L584" s="36"/>
      <c r="O584" s="34"/>
      <c r="P584" s="34"/>
      <c r="Q584" s="34"/>
      <c r="R584" s="34"/>
      <c r="S584" s="34"/>
      <c r="T584" s="34"/>
    </row>
    <row r="585" spans="3:20" ht="20.25" customHeight="1" x14ac:dyDescent="0.25"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5"/>
      <c r="P587" s="35"/>
      <c r="Q587" s="35"/>
      <c r="R587" s="35"/>
      <c r="S587" s="35"/>
      <c r="T587" s="35"/>
    </row>
    <row r="588" spans="3:20" ht="20.25" customHeight="1" x14ac:dyDescent="0.25">
      <c r="K588" s="36"/>
      <c r="L588" s="36"/>
      <c r="O588" s="34"/>
      <c r="P588" s="34"/>
      <c r="Q588" s="34"/>
      <c r="R588" s="34"/>
      <c r="S588" s="34"/>
      <c r="T588" s="34"/>
    </row>
    <row r="589" spans="3:20" ht="20.25" customHeight="1" x14ac:dyDescent="0.25"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K592" s="36"/>
      <c r="L592" s="36"/>
    </row>
    <row r="593" spans="11:18" ht="20.25" customHeight="1" x14ac:dyDescent="0.25">
      <c r="K593" s="36"/>
      <c r="L593" s="36"/>
      <c r="Q593" s="3"/>
      <c r="R593" s="3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1" max="26" man="1"/>
    <brk id="364" max="15" man="1"/>
    <brk id="416" max="15" man="1"/>
    <brk id="468" max="15" man="1"/>
    <brk id="520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" width="9.140625" style="3"/>
    <col min="17" max="17" width="14" style="3" bestFit="1" customWidth="1"/>
    <col min="18" max="16384" width="9.140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66" t="s">
        <v>20</v>
      </c>
      <c r="B3" s="67"/>
      <c r="C3" s="67"/>
      <c r="D3" s="67"/>
      <c r="O3" s="13"/>
    </row>
    <row r="4" spans="1:19" ht="34.5" customHeight="1" x14ac:dyDescent="0.35">
      <c r="A4" s="66" t="s">
        <v>21</v>
      </c>
      <c r="B4" s="67"/>
      <c r="C4" s="67"/>
      <c r="D4" s="67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2"/>
      <c r="B5" s="63"/>
      <c r="C5" s="63"/>
      <c r="D5" s="63"/>
      <c r="E5" s="63"/>
      <c r="F5" s="63"/>
    </row>
    <row r="6" spans="1:19" ht="50.1" customHeight="1" x14ac:dyDescent="0.25">
      <c r="A6" s="64"/>
      <c r="B6" s="65"/>
      <c r="C6" s="65"/>
      <c r="D6" s="65"/>
      <c r="E6" s="65"/>
      <c r="F6" s="65"/>
    </row>
    <row r="7" spans="1:19" ht="50.1" customHeight="1" x14ac:dyDescent="0.25">
      <c r="A7" s="64"/>
      <c r="B7" s="65"/>
      <c r="C7" s="65"/>
      <c r="D7" s="65"/>
      <c r="E7" s="65"/>
      <c r="F7" s="65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2024-09-17T19:24:55Z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