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22" documentId="8_{256B500D-7588-4608-81DC-69DBC93B2111}" xr6:coauthVersionLast="47" xr6:coauthVersionMax="47" xr10:uidLastSave="{375514DB-6CE0-4261-814A-8B9CA3693D71}"/>
  <bookViews>
    <workbookView xWindow="20370" yWindow="-120" windowWidth="29040" windowHeight="15840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2024-25'!$A$1:$AA$302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6" i="1" l="1"/>
  <c r="K287" i="1"/>
  <c r="K288" i="1"/>
  <c r="K289" i="1"/>
  <c r="K290" i="1"/>
  <c r="K291" i="1"/>
  <c r="K285" i="1"/>
  <c r="AA285" i="1" s="1"/>
  <c r="E285" i="1"/>
  <c r="AA272" i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5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79" i="1" l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95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<sst xmlns="http://schemas.openxmlformats.org/spreadsheetml/2006/main" count="266" uniqueCount="47">
  <si>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</si>
  <si>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</si>
  <si>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</si>
  <si>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</si>
  <si>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</si>
  <si>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</si>
  <si>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</si>
  <si>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</si>
  <si>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</si>
  <si>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</si>
  <si>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</si>
  <si>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</si>
  <si>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</si>
  <si>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</si>
  <si>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</si>
  <si>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</si>
  <si>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</si>
  <si>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</si>
  <si>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</si>
  <si>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</si>
  <si>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</si>
  <si>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</si>
  <si>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</si>
  <si>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</si>
  <si>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</si>
  <si>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</si>
  <si>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</si>
  <si>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</si>
  <si>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</si>
  <si>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</si>
  <si>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</si>
  <si>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</si>
  <si>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</si>
  <si>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</si>
  <si>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</si>
  <si>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</si>
  <si>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</si>
  <si>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</si>
  <si>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</si>
  <si>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</si>
  <si>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</si>
  <si>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</si>
  <si>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</si>
  <si>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</si>
  <si>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</si>
  <si>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</si>
  <si>
    <t>PRESQUE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</si>
</sst>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165" fontId="19" fillId="0" borderId="0" xfId="0" applyNumberFormat="1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361314</xdr:colOff>
      <xdr:row>2</xdr:row>
      <xdr:rowOff>19685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C649"/>
  <sheetViews>
    <sheetView tabSelected="1" topLeftCell="A289" zoomScaleNormal="100" zoomScaleSheetLayoutView="75" workbookViewId="0">
      <pane xSplit="1" topLeftCell="C1" activePane="topRight" state="frozen"/>
      <selection pane="topRight" activeCell="M8" sqref="M8:M21"/>
    </sheetView>
  </sheetViews>
  <sheetFormatPr defaultColWidth="9.28515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28515625" style="3" customWidth="1"/>
    <col min="7" max="7" width="20.7109375" style="3" customWidth="1"/>
    <col min="8" max="8" width="3.71093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7109375" style="3" customWidth="1"/>
    <col min="21" max="21" width="20.7109375" style="3" customWidth="1"/>
    <col min="22" max="22" width="3.28515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7109375" style="3" customWidth="1"/>
    <col min="27" max="27" width="20.7109375" style="3" customWidth="1"/>
    <col min="28" max="28" width="9.28515625" style="3"/>
    <col min="29" max="29" width="15.28515625" style="3" customWidth="1"/>
    <col min="30" max="16384" width="9.28515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42"/>
      <c r="O3" s="63" t="s">
        <v>4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9" s="54" customFormat="1" ht="23.25" customHeight="1" x14ac:dyDescent="0.25">
      <c r="A4" s="5"/>
      <c r="B4" s="5"/>
      <c r="C4" s="53" t="s">
        <v>33</v>
      </c>
      <c r="D4" s="5"/>
      <c r="E4" s="53" t="s">
        <v>34</v>
      </c>
      <c r="F4" s="5"/>
      <c r="G4" s="53" t="s">
        <v>35</v>
      </c>
      <c r="H4" s="5"/>
      <c r="I4" s="53" t="s">
        <v>36</v>
      </c>
      <c r="J4" s="5"/>
      <c r="K4" s="53" t="s">
        <v>37</v>
      </c>
      <c r="L4" s="5"/>
      <c r="M4" s="53" t="s">
        <v>38</v>
      </c>
      <c r="N4" s="5"/>
      <c r="O4" s="53" t="s">
        <v>39</v>
      </c>
      <c r="P4" s="5"/>
      <c r="Q4" s="53" t="s">
        <v>40</v>
      </c>
      <c r="R4" s="5"/>
      <c r="S4" s="53" t="s">
        <v>41</v>
      </c>
      <c r="T4" s="5"/>
      <c r="U4" s="53" t="s">
        <v>42</v>
      </c>
      <c r="V4" s="5"/>
      <c r="W4" s="53" t="s">
        <v>43</v>
      </c>
      <c r="X4" s="5"/>
      <c r="Y4" s="53" t="s">
        <v>44</v>
      </c>
      <c r="Z4" s="5"/>
      <c r="AA4" s="53" t="s">
        <v>45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1235399241.3900001</v>
      </c>
      <c r="D8" s="15"/>
      <c r="E8" s="15">
        <v>1304174482.03</v>
      </c>
      <c r="F8" s="15"/>
      <c r="G8" s="61">
        <v>1323916673.77</v>
      </c>
      <c r="H8" s="15"/>
      <c r="I8" s="61">
        <v>1443117341.72</v>
      </c>
      <c r="J8" s="15"/>
      <c r="K8" s="15">
        <v>1473254409.8299999</v>
      </c>
      <c r="L8" s="15"/>
      <c r="M8" s="15">
        <v>1553476187.47</v>
      </c>
      <c r="N8" s="15"/>
      <c r="O8" s="15"/>
      <c r="P8" s="15"/>
      <c r="Q8" s="15"/>
      <c r="R8" s="15"/>
      <c r="S8" s="15"/>
      <c r="T8" s="15"/>
      <c r="U8" s="16"/>
      <c r="V8" s="16"/>
      <c r="W8" s="15"/>
      <c r="X8" s="15"/>
      <c r="Y8" s="15"/>
      <c r="Z8" s="17"/>
      <c r="AA8" s="15">
        <f>SUM(C8:Y8)</f>
        <v>8333338336.21</v>
      </c>
      <c r="AB8" s="18"/>
      <c r="AC8" s="18"/>
    </row>
    <row r="9" spans="1:29" ht="15.75" customHeight="1" x14ac:dyDescent="0.25">
      <c r="A9" s="14" t="s">
        <v>7</v>
      </c>
      <c r="B9" s="14"/>
      <c r="C9" s="15">
        <v>1178391097.53</v>
      </c>
      <c r="D9" s="15"/>
      <c r="E9" s="15">
        <v>1240039702.27</v>
      </c>
      <c r="F9" s="15"/>
      <c r="G9" s="61">
        <v>1259949020.75</v>
      </c>
      <c r="H9" s="15"/>
      <c r="I9" s="61">
        <v>1373632154.5899999</v>
      </c>
      <c r="J9" s="15"/>
      <c r="K9" s="15">
        <v>1403225254.6400001</v>
      </c>
      <c r="L9" s="15"/>
      <c r="M9" s="15">
        <v>1474233540.6700001</v>
      </c>
      <c r="N9" s="15"/>
      <c r="O9" s="15"/>
      <c r="P9" s="15"/>
      <c r="Q9" s="15"/>
      <c r="R9" s="15"/>
      <c r="S9" s="15"/>
      <c r="T9" s="15"/>
      <c r="U9" s="16"/>
      <c r="V9" s="16"/>
      <c r="W9" s="15"/>
      <c r="X9" s="15"/>
      <c r="Y9" s="15"/>
      <c r="Z9" s="19"/>
      <c r="AA9" s="15">
        <f t="shared" ref="AA9:AA14" si="0">SUM(C9:Y9)</f>
        <v>7929470770.4500008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43076540.740000002</v>
      </c>
      <c r="D10" s="15"/>
      <c r="E10" s="15">
        <v>52972642.439999998</v>
      </c>
      <c r="F10" s="15"/>
      <c r="G10" s="61">
        <v>47235069.380000003</v>
      </c>
      <c r="H10" s="15"/>
      <c r="I10" s="61">
        <v>48253645.799999997</v>
      </c>
      <c r="J10" s="15"/>
      <c r="K10" s="15">
        <v>53300709.119999997</v>
      </c>
      <c r="L10" s="15"/>
      <c r="M10" s="15">
        <v>60108565.18</v>
      </c>
      <c r="N10" s="15"/>
      <c r="O10" s="15"/>
      <c r="P10" s="15"/>
      <c r="Q10" s="15"/>
      <c r="R10" s="15"/>
      <c r="S10" s="15"/>
      <c r="T10" s="15"/>
      <c r="U10" s="16"/>
      <c r="V10" s="16"/>
      <c r="W10" s="15"/>
      <c r="X10" s="15"/>
      <c r="Y10" s="15"/>
      <c r="Z10" s="19"/>
      <c r="AA10" s="15">
        <f t="shared" si="0"/>
        <v>304947172.66000003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14646023.85</v>
      </c>
      <c r="D11" s="15"/>
      <c r="E11" s="15">
        <v>18010698.43</v>
      </c>
      <c r="F11" s="15"/>
      <c r="G11" s="61">
        <v>16059923.59</v>
      </c>
      <c r="H11" s="15"/>
      <c r="I11" s="61">
        <v>16406239.57</v>
      </c>
      <c r="J11" s="15"/>
      <c r="K11" s="15">
        <v>18122241.100000001</v>
      </c>
      <c r="L11" s="15"/>
      <c r="M11" s="15">
        <v>20436912.16</v>
      </c>
      <c r="N11" s="15"/>
      <c r="O11" s="15"/>
      <c r="P11" s="15"/>
      <c r="Q11" s="15"/>
      <c r="R11" s="15"/>
      <c r="S11" s="15"/>
      <c r="T11" s="15"/>
      <c r="U11" s="16"/>
      <c r="V11" s="16"/>
      <c r="W11" s="15"/>
      <c r="X11" s="15"/>
      <c r="Y11" s="15"/>
      <c r="Z11" s="20"/>
      <c r="AA11" s="15">
        <f t="shared" si="0"/>
        <v>103682038.7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5599950.2999999998</v>
      </c>
      <c r="D12" s="15"/>
      <c r="E12" s="15">
        <v>6886443.5199999996</v>
      </c>
      <c r="F12" s="15"/>
      <c r="G12" s="61">
        <v>6140559.0199999996</v>
      </c>
      <c r="H12" s="15"/>
      <c r="I12" s="61">
        <v>6272973.9500000002</v>
      </c>
      <c r="J12" s="15"/>
      <c r="K12" s="15">
        <v>6929092.1900000004</v>
      </c>
      <c r="L12" s="15"/>
      <c r="M12" s="15">
        <v>7814113.4699999997</v>
      </c>
      <c r="N12" s="15"/>
      <c r="O12" s="15"/>
      <c r="P12" s="15"/>
      <c r="Q12" s="15"/>
      <c r="R12" s="15"/>
      <c r="S12" s="15"/>
      <c r="T12" s="15"/>
      <c r="U12" s="16"/>
      <c r="V12" s="16"/>
      <c r="W12" s="15"/>
      <c r="X12" s="15"/>
      <c r="Y12" s="15"/>
      <c r="Z12" s="5"/>
      <c r="AA12" s="15">
        <f t="shared" si="0"/>
        <v>39643132.450000003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2153827.04</v>
      </c>
      <c r="D13" s="15"/>
      <c r="E13" s="15">
        <v>2648632.12</v>
      </c>
      <c r="F13" s="15"/>
      <c r="G13" s="61">
        <v>2361753.4700000002</v>
      </c>
      <c r="H13" s="15"/>
      <c r="I13" s="61">
        <v>2412682.29</v>
      </c>
      <c r="J13" s="15"/>
      <c r="K13" s="15">
        <v>2665035.46</v>
      </c>
      <c r="L13" s="15"/>
      <c r="M13" s="15">
        <v>3005428.26</v>
      </c>
      <c r="N13" s="15"/>
      <c r="O13" s="15"/>
      <c r="P13" s="15"/>
      <c r="Q13" s="15"/>
      <c r="R13" s="15"/>
      <c r="S13" s="15"/>
      <c r="T13" s="15"/>
      <c r="U13" s="16"/>
      <c r="V13" s="16"/>
      <c r="W13" s="15"/>
      <c r="X13" s="15"/>
      <c r="Y13" s="15"/>
      <c r="Z13" s="20"/>
      <c r="AA13" s="15">
        <f t="shared" si="0"/>
        <v>15247358.640000002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861530.81</v>
      </c>
      <c r="D14" s="15"/>
      <c r="E14" s="15">
        <v>1059452.8500000001</v>
      </c>
      <c r="F14" s="15"/>
      <c r="G14" s="61">
        <v>944701.39</v>
      </c>
      <c r="H14" s="15"/>
      <c r="I14" s="61">
        <v>965072.92</v>
      </c>
      <c r="J14" s="15"/>
      <c r="K14" s="15">
        <v>1066014.18</v>
      </c>
      <c r="L14" s="15"/>
      <c r="M14" s="15">
        <v>1202171.3</v>
      </c>
      <c r="N14" s="15"/>
      <c r="O14" s="15"/>
      <c r="P14" s="15"/>
      <c r="Q14" s="15"/>
      <c r="R14" s="15"/>
      <c r="S14" s="15"/>
      <c r="T14" s="15"/>
      <c r="U14" s="16"/>
      <c r="V14" s="16"/>
      <c r="W14" s="15"/>
      <c r="X14" s="15"/>
      <c r="Y14" s="15"/>
      <c r="Z14" s="21"/>
      <c r="AA14" s="15">
        <f t="shared" si="0"/>
        <v>6098943.4500000002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61"/>
      <c r="H15" s="15"/>
      <c r="I15" s="61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61"/>
      <c r="H16" s="10"/>
      <c r="I16" s="6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61"/>
      <c r="H17" s="15"/>
      <c r="I17" s="61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1106914396.3</v>
      </c>
      <c r="D18" s="15"/>
      <c r="E18" s="15">
        <v>1128358319.0999999</v>
      </c>
      <c r="F18" s="15"/>
      <c r="G18" s="61">
        <v>1258688636.27</v>
      </c>
      <c r="H18" s="15"/>
      <c r="I18" s="61">
        <v>1341374748.0799999</v>
      </c>
      <c r="J18" s="15"/>
      <c r="K18" s="15">
        <v>1318077631.4100001</v>
      </c>
      <c r="L18" s="15"/>
      <c r="M18" s="15">
        <v>1470656630.8699999</v>
      </c>
      <c r="N18" s="15"/>
      <c r="O18" s="15"/>
      <c r="P18" s="15"/>
      <c r="Q18" s="15"/>
      <c r="R18" s="15"/>
      <c r="S18" s="15"/>
      <c r="T18" s="15"/>
      <c r="U18" s="16"/>
      <c r="V18" s="16"/>
      <c r="W18" s="15"/>
      <c r="X18" s="15"/>
      <c r="Y18" s="15"/>
      <c r="Z18" s="12"/>
      <c r="AA18" s="15">
        <f t="shared" ref="AA18:AA21" si="1">SUM(C18:Y18)</f>
        <v>7624070362.0299997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20509443.239999998</v>
      </c>
      <c r="D19" s="15"/>
      <c r="E19" s="15">
        <v>18719646.640000001</v>
      </c>
      <c r="F19" s="15"/>
      <c r="G19" s="61">
        <v>19269960.350000001</v>
      </c>
      <c r="H19" s="15"/>
      <c r="I19" s="61">
        <v>20587189.48</v>
      </c>
      <c r="J19" s="15"/>
      <c r="K19" s="15">
        <v>20619858.43</v>
      </c>
      <c r="L19" s="15"/>
      <c r="M19" s="15">
        <v>25817444.280000001</v>
      </c>
      <c r="N19" s="15"/>
      <c r="O19" s="15"/>
      <c r="P19" s="15"/>
      <c r="Q19" s="15"/>
      <c r="R19" s="15"/>
      <c r="S19" s="15"/>
      <c r="T19" s="15"/>
      <c r="U19" s="16"/>
      <c r="V19" s="16"/>
      <c r="W19" s="15"/>
      <c r="X19" s="15"/>
      <c r="Y19" s="15"/>
      <c r="Z19" s="22"/>
      <c r="AA19" s="15">
        <f t="shared" si="1"/>
        <v>125523542.41999999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2871322.05</v>
      </c>
      <c r="D20" s="10"/>
      <c r="E20" s="15">
        <v>2620750.5299999998</v>
      </c>
      <c r="F20" s="10"/>
      <c r="G20" s="61">
        <v>2697794.45</v>
      </c>
      <c r="H20" s="10"/>
      <c r="I20" s="61">
        <v>2882206.53</v>
      </c>
      <c r="J20" s="10"/>
      <c r="K20" s="15">
        <v>2886780.18</v>
      </c>
      <c r="L20" s="10"/>
      <c r="M20" s="15">
        <v>3614442.2</v>
      </c>
      <c r="N20" s="10"/>
      <c r="O20" s="15"/>
      <c r="P20" s="10"/>
      <c r="Q20" s="15"/>
      <c r="R20" s="10"/>
      <c r="S20" s="15"/>
      <c r="T20" s="10"/>
      <c r="U20" s="15"/>
      <c r="V20" s="11"/>
      <c r="W20" s="16"/>
      <c r="X20" s="11"/>
      <c r="Y20" s="16"/>
      <c r="Z20" s="19"/>
      <c r="AA20" s="15">
        <f t="shared" si="1"/>
        <v>17573295.940000001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410188.86</v>
      </c>
      <c r="D21" s="15"/>
      <c r="E21" s="15">
        <v>374392.93</v>
      </c>
      <c r="F21" s="15"/>
      <c r="G21" s="61">
        <v>385399.21</v>
      </c>
      <c r="H21" s="15"/>
      <c r="I21" s="61">
        <v>411743.79</v>
      </c>
      <c r="J21" s="15"/>
      <c r="K21" s="15">
        <v>412397.17</v>
      </c>
      <c r="L21" s="15"/>
      <c r="M21" s="15">
        <v>516348.89</v>
      </c>
      <c r="N21" s="15"/>
      <c r="O21" s="15"/>
      <c r="P21" s="15"/>
      <c r="Q21" s="15"/>
      <c r="R21" s="15"/>
      <c r="S21" s="15"/>
      <c r="T21" s="15"/>
      <c r="U21" s="16"/>
      <c r="V21" s="16"/>
      <c r="W21" s="15"/>
      <c r="X21" s="15"/>
      <c r="Y21" s="15"/>
      <c r="Z21" s="19"/>
      <c r="AA21" s="15">
        <f t="shared" si="1"/>
        <v>2510470.85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61"/>
      <c r="H22" s="15"/>
      <c r="I22" s="61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6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420450.39</v>
      </c>
      <c r="D23" s="15"/>
      <c r="E23" s="15">
        <v>432140</v>
      </c>
      <c r="F23" s="15"/>
      <c r="G23" s="61">
        <v>425343.56</v>
      </c>
      <c r="H23" s="15"/>
      <c r="I23" s="61">
        <v>567605.87</v>
      </c>
      <c r="J23" s="15"/>
      <c r="K23" s="15">
        <v>517464.31</v>
      </c>
      <c r="L23" s="15"/>
      <c r="M23" s="15">
        <v>495284.27</v>
      </c>
      <c r="N23" s="15"/>
      <c r="O23" s="15"/>
      <c r="P23" s="15"/>
      <c r="Q23" s="15"/>
      <c r="R23" s="15"/>
      <c r="S23" s="15"/>
      <c r="T23" s="15"/>
      <c r="U23" s="16"/>
      <c r="V23" s="16"/>
      <c r="W23" s="15"/>
      <c r="X23" s="15"/>
      <c r="Y23" s="15"/>
      <c r="Z23" s="20"/>
      <c r="AA23" s="15">
        <f t="shared" ref="AA23:AA25" si="2">SUM(C23:Y23)</f>
        <v>2858288.4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56912.7</v>
      </c>
      <c r="D24" s="10"/>
      <c r="E24" s="15">
        <v>58242.38</v>
      </c>
      <c r="F24" s="10"/>
      <c r="G24" s="61">
        <v>58235.360000000001</v>
      </c>
      <c r="H24" s="10"/>
      <c r="I24" s="61">
        <v>78054.66</v>
      </c>
      <c r="J24" s="10"/>
      <c r="K24" s="15">
        <v>71434.929999999993</v>
      </c>
      <c r="L24" s="10"/>
      <c r="M24" s="15">
        <v>68466.73</v>
      </c>
      <c r="N24" s="10"/>
      <c r="O24" s="15"/>
      <c r="P24" s="10"/>
      <c r="Q24" s="15"/>
      <c r="R24" s="10"/>
      <c r="S24" s="15"/>
      <c r="T24" s="10"/>
      <c r="U24" s="15"/>
      <c r="V24" s="11"/>
      <c r="W24" s="15"/>
      <c r="X24" s="11"/>
      <c r="Y24" s="15"/>
      <c r="Z24" s="20"/>
      <c r="AA24" s="15">
        <f t="shared" si="2"/>
        <v>391346.76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8130.39</v>
      </c>
      <c r="D25" s="15"/>
      <c r="E25" s="15">
        <v>8320.34</v>
      </c>
      <c r="F25" s="15"/>
      <c r="G25" s="61">
        <v>8319.34</v>
      </c>
      <c r="H25" s="15"/>
      <c r="I25" s="61">
        <v>11150.67</v>
      </c>
      <c r="J25" s="15"/>
      <c r="K25" s="15">
        <v>10204.99</v>
      </c>
      <c r="L25" s="15"/>
      <c r="M25" s="15">
        <v>9780.9599999999991</v>
      </c>
      <c r="N25" s="15"/>
      <c r="O25" s="15"/>
      <c r="P25" s="15"/>
      <c r="Q25" s="15"/>
      <c r="R25" s="15"/>
      <c r="S25" s="15"/>
      <c r="T25" s="15"/>
      <c r="U25" s="16"/>
      <c r="V25" s="16"/>
      <c r="W25" s="15"/>
      <c r="X25" s="15"/>
      <c r="Y25" s="15"/>
      <c r="Z25" s="20"/>
      <c r="AA25" s="15">
        <f t="shared" si="2"/>
        <v>55906.689999999995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15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25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83364561.069999993</v>
      </c>
      <c r="D31" s="15"/>
      <c r="E31" s="15">
        <v>103759062.91</v>
      </c>
      <c r="F31" s="15"/>
      <c r="G31" s="61">
        <v>87297783.129999995</v>
      </c>
      <c r="H31" s="15"/>
      <c r="I31" s="61">
        <v>97484280.340000004</v>
      </c>
      <c r="J31" s="15"/>
      <c r="K31" s="15">
        <v>102875369.64</v>
      </c>
      <c r="L31" s="15"/>
      <c r="M31" s="61">
        <v>115884252.98999999</v>
      </c>
      <c r="N31" s="15"/>
      <c r="O31" s="15"/>
      <c r="P31" s="15"/>
      <c r="Q31" s="15"/>
      <c r="R31" s="15"/>
      <c r="S31" s="15"/>
      <c r="T31" s="15"/>
      <c r="U31" s="16"/>
      <c r="V31" s="16"/>
      <c r="W31" s="15"/>
      <c r="X31" s="15"/>
      <c r="Y31" s="15"/>
      <c r="Z31" s="20"/>
      <c r="AA31" s="15">
        <f>SUM(C31:Y31)</f>
        <v>590665310.08000004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78832020.189999998</v>
      </c>
      <c r="D32" s="15"/>
      <c r="E32" s="15">
        <v>99254677.439999998</v>
      </c>
      <c r="F32" s="15"/>
      <c r="G32" s="61">
        <v>82910169.150000006</v>
      </c>
      <c r="H32" s="15"/>
      <c r="I32" s="61">
        <v>92487945.790000007</v>
      </c>
      <c r="J32" s="15"/>
      <c r="K32" s="15">
        <v>97879943.510000005</v>
      </c>
      <c r="L32" s="15"/>
      <c r="M32" s="61">
        <v>110384051.04000001</v>
      </c>
      <c r="N32" s="15"/>
      <c r="O32" s="15"/>
      <c r="P32" s="15"/>
      <c r="Q32" s="15"/>
      <c r="R32" s="15"/>
      <c r="S32" s="15"/>
      <c r="T32" s="15"/>
      <c r="U32" s="16"/>
      <c r="V32" s="16"/>
      <c r="W32" s="15"/>
      <c r="X32" s="15"/>
      <c r="Y32" s="15"/>
      <c r="Z32" s="5"/>
      <c r="AA32" s="15">
        <f t="shared" ref="AA32:AA37" si="3">SUM(C32:Y32)</f>
        <v>561748807.12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3589052.88</v>
      </c>
      <c r="D33" s="15"/>
      <c r="E33" s="15">
        <v>3406082.62</v>
      </c>
      <c r="F33" s="15"/>
      <c r="G33" s="61">
        <v>3349914.43</v>
      </c>
      <c r="H33" s="15"/>
      <c r="I33" s="61">
        <v>3885110.54</v>
      </c>
      <c r="J33" s="15"/>
      <c r="K33" s="15">
        <v>3869047.45</v>
      </c>
      <c r="L33" s="15"/>
      <c r="M33" s="61">
        <v>4047305.44</v>
      </c>
      <c r="N33" s="15"/>
      <c r="O33" s="15"/>
      <c r="P33" s="15"/>
      <c r="Q33" s="15"/>
      <c r="R33" s="15"/>
      <c r="S33" s="15"/>
      <c r="T33" s="15"/>
      <c r="U33" s="16"/>
      <c r="V33" s="16"/>
      <c r="W33" s="15"/>
      <c r="X33" s="15"/>
      <c r="Y33" s="15"/>
      <c r="Z33" s="21"/>
      <c r="AA33" s="15">
        <f t="shared" si="3"/>
        <v>22146513.359999999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1220277.98</v>
      </c>
      <c r="D34" s="10"/>
      <c r="E34" s="15">
        <v>1158068.0900000001</v>
      </c>
      <c r="F34" s="10"/>
      <c r="G34" s="61">
        <v>1138970.9099999999</v>
      </c>
      <c r="H34" s="10"/>
      <c r="I34" s="61">
        <v>1320937.58</v>
      </c>
      <c r="J34" s="10"/>
      <c r="K34" s="15">
        <v>1315476.1299999999</v>
      </c>
      <c r="L34" s="10"/>
      <c r="M34" s="61">
        <v>1376083.85</v>
      </c>
      <c r="N34" s="10"/>
      <c r="O34" s="15"/>
      <c r="P34" s="10"/>
      <c r="Q34" s="15"/>
      <c r="R34" s="10"/>
      <c r="S34" s="15"/>
      <c r="T34" s="10"/>
      <c r="U34" s="15"/>
      <c r="V34" s="11"/>
      <c r="W34" s="16"/>
      <c r="X34" s="10"/>
      <c r="Y34" s="16"/>
      <c r="Z34" s="5"/>
      <c r="AA34" s="15">
        <f t="shared" si="3"/>
        <v>7529814.540000001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466576.87</v>
      </c>
      <c r="D35" s="15"/>
      <c r="E35" s="15">
        <v>442790.74</v>
      </c>
      <c r="F35" s="15"/>
      <c r="G35" s="61">
        <v>435488.88</v>
      </c>
      <c r="H35" s="15"/>
      <c r="I35" s="61">
        <v>505064.37</v>
      </c>
      <c r="J35" s="15"/>
      <c r="K35" s="15">
        <v>502976.17</v>
      </c>
      <c r="L35" s="15"/>
      <c r="M35" s="61">
        <v>526149.71</v>
      </c>
      <c r="N35" s="15"/>
      <c r="O35" s="15"/>
      <c r="P35" s="15"/>
      <c r="Q35" s="15"/>
      <c r="R35" s="15"/>
      <c r="S35" s="15"/>
      <c r="T35" s="15"/>
      <c r="U35" s="16"/>
      <c r="V35" s="16"/>
      <c r="W35" s="16"/>
      <c r="X35" s="15"/>
      <c r="Y35" s="15"/>
      <c r="Z35" s="19"/>
      <c r="AA35" s="15">
        <f t="shared" si="3"/>
        <v>2879046.7399999998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179452.64</v>
      </c>
      <c r="D36" s="15"/>
      <c r="E36" s="15">
        <v>170304.13</v>
      </c>
      <c r="F36" s="15"/>
      <c r="G36" s="61">
        <v>167495.72</v>
      </c>
      <c r="H36" s="15"/>
      <c r="I36" s="61">
        <v>194255.53</v>
      </c>
      <c r="J36" s="15"/>
      <c r="K36" s="15">
        <v>193452.37</v>
      </c>
      <c r="L36" s="15"/>
      <c r="M36" s="61">
        <v>202365.27</v>
      </c>
      <c r="N36" s="15"/>
      <c r="O36" s="15"/>
      <c r="P36" s="15"/>
      <c r="Q36" s="15"/>
      <c r="R36" s="15"/>
      <c r="S36" s="15"/>
      <c r="T36" s="15"/>
      <c r="U36" s="16"/>
      <c r="V36" s="16"/>
      <c r="W36" s="16"/>
      <c r="X36" s="15"/>
      <c r="Y36" s="15"/>
      <c r="AA36" s="15">
        <f t="shared" si="3"/>
        <v>1107325.6599999999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71781.06</v>
      </c>
      <c r="D37" s="15"/>
      <c r="E37" s="15">
        <v>68121.649999999994</v>
      </c>
      <c r="F37" s="15"/>
      <c r="G37" s="61">
        <v>66998.289999999994</v>
      </c>
      <c r="H37" s="15"/>
      <c r="I37" s="61">
        <v>77702.210000000006</v>
      </c>
      <c r="J37" s="15"/>
      <c r="K37" s="15">
        <v>77380.95</v>
      </c>
      <c r="L37" s="15"/>
      <c r="M37" s="61">
        <v>80946.11</v>
      </c>
      <c r="N37" s="15"/>
      <c r="O37" s="15"/>
      <c r="P37" s="15"/>
      <c r="Q37" s="15"/>
      <c r="R37" s="15"/>
      <c r="S37" s="15"/>
      <c r="T37" s="15"/>
      <c r="U37" s="16"/>
      <c r="V37" s="16"/>
      <c r="W37" s="16"/>
      <c r="X37" s="15"/>
      <c r="Y37" s="15"/>
      <c r="AA37" s="15">
        <f t="shared" si="3"/>
        <v>442930.27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61"/>
      <c r="H38" s="10"/>
      <c r="I38" s="61"/>
      <c r="J38" s="10"/>
      <c r="K38" s="10"/>
      <c r="L38" s="10"/>
      <c r="M38" s="61"/>
      <c r="N38" s="10"/>
      <c r="O38" s="10"/>
      <c r="P38" s="10"/>
      <c r="Q38" s="10"/>
      <c r="R38" s="10"/>
      <c r="S38" s="10"/>
      <c r="T38" s="10"/>
      <c r="U38" s="11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61"/>
      <c r="H39" s="15"/>
      <c r="I39" s="61"/>
      <c r="J39" s="15"/>
      <c r="K39" s="15"/>
      <c r="L39" s="15"/>
      <c r="M39" s="61"/>
      <c r="N39" s="15"/>
      <c r="O39" s="15"/>
      <c r="P39" s="15"/>
      <c r="Q39" s="15"/>
      <c r="R39" s="15"/>
      <c r="S39" s="15"/>
      <c r="T39" s="15"/>
      <c r="U39" s="16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61"/>
      <c r="H40" s="15"/>
      <c r="I40" s="61"/>
      <c r="J40" s="15"/>
      <c r="K40" s="15"/>
      <c r="L40" s="15"/>
      <c r="M40" s="61"/>
      <c r="N40" s="15"/>
      <c r="O40" s="15"/>
      <c r="P40" s="15"/>
      <c r="Q40" s="15"/>
      <c r="R40" s="15"/>
      <c r="S40" s="15"/>
      <c r="T40" s="15"/>
      <c r="U40" s="16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48527260.189999998</v>
      </c>
      <c r="D41" s="15"/>
      <c r="E41" s="15">
        <v>55229502.840000004</v>
      </c>
      <c r="F41" s="15"/>
      <c r="G41" s="61">
        <v>39781301.310000002</v>
      </c>
      <c r="H41" s="15"/>
      <c r="I41" s="61">
        <v>39342836.689999998</v>
      </c>
      <c r="J41" s="15"/>
      <c r="K41" s="15">
        <v>55404954.509999998</v>
      </c>
      <c r="L41" s="15"/>
      <c r="M41" s="61">
        <v>45181938.329999998</v>
      </c>
      <c r="N41" s="15"/>
      <c r="O41" s="15"/>
      <c r="P41" s="15"/>
      <c r="Q41" s="15"/>
      <c r="R41" s="15"/>
      <c r="S41" s="15"/>
      <c r="T41" s="15"/>
      <c r="U41" s="15"/>
      <c r="V41" s="16"/>
      <c r="W41" s="15"/>
      <c r="X41" s="15"/>
      <c r="Y41" s="15"/>
      <c r="Z41" s="19"/>
      <c r="AA41" s="15">
        <f t="shared" ref="AA41:AA44" si="4">SUM(C41:Y41)</f>
        <v>283467793.87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1241531.83</v>
      </c>
      <c r="D42" s="10"/>
      <c r="E42" s="15">
        <v>816426.24</v>
      </c>
      <c r="F42" s="10"/>
      <c r="G42" s="61">
        <v>823589.69</v>
      </c>
      <c r="H42" s="10"/>
      <c r="I42" s="61">
        <v>830575.08</v>
      </c>
      <c r="J42" s="10"/>
      <c r="K42" s="15">
        <v>920606.59</v>
      </c>
      <c r="L42" s="10"/>
      <c r="M42" s="61">
        <v>865883.61</v>
      </c>
      <c r="N42" s="10"/>
      <c r="O42" s="15"/>
      <c r="P42" s="10"/>
      <c r="Q42" s="15"/>
      <c r="R42" s="10"/>
      <c r="S42" s="15"/>
      <c r="T42" s="10"/>
      <c r="U42" s="15"/>
      <c r="V42" s="11"/>
      <c r="W42" s="15"/>
      <c r="X42" s="10"/>
      <c r="Y42" s="15"/>
      <c r="Z42" s="5"/>
      <c r="AA42" s="15">
        <f t="shared" si="4"/>
        <v>5498613.04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173814.46</v>
      </c>
      <c r="D43" s="15"/>
      <c r="E43" s="15">
        <v>114299.67</v>
      </c>
      <c r="F43" s="15"/>
      <c r="G43" s="61">
        <v>115302.56</v>
      </c>
      <c r="H43" s="15"/>
      <c r="I43" s="61">
        <v>116280.51</v>
      </c>
      <c r="J43" s="15"/>
      <c r="K43" s="15">
        <v>128884.92</v>
      </c>
      <c r="L43" s="15"/>
      <c r="M43" s="61">
        <v>121223.71</v>
      </c>
      <c r="N43" s="15"/>
      <c r="O43" s="15"/>
      <c r="P43" s="15"/>
      <c r="Q43" s="15"/>
      <c r="R43" s="15"/>
      <c r="S43" s="15"/>
      <c r="T43" s="15"/>
      <c r="U43" s="15"/>
      <c r="V43" s="16"/>
      <c r="W43" s="15"/>
      <c r="X43" s="15"/>
      <c r="Y43" s="15"/>
      <c r="Z43" s="20"/>
      <c r="AA43" s="15">
        <f t="shared" si="4"/>
        <v>769805.83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24830.639999999999</v>
      </c>
      <c r="D44" s="15"/>
      <c r="E44" s="15">
        <v>16328.52</v>
      </c>
      <c r="F44" s="15"/>
      <c r="G44" s="61">
        <v>16471.79</v>
      </c>
      <c r="H44" s="15"/>
      <c r="I44" s="61">
        <v>16611.5</v>
      </c>
      <c r="J44" s="15"/>
      <c r="K44" s="15">
        <v>18412.13</v>
      </c>
      <c r="L44" s="15"/>
      <c r="M44" s="61">
        <v>17317.669999999998</v>
      </c>
      <c r="N44" s="15"/>
      <c r="O44" s="15"/>
      <c r="P44" s="15"/>
      <c r="Q44" s="15"/>
      <c r="R44" s="15"/>
      <c r="S44" s="15"/>
      <c r="T44" s="15"/>
      <c r="U44" s="15"/>
      <c r="V44" s="16"/>
      <c r="W44" s="15"/>
      <c r="X44" s="15"/>
      <c r="Y44" s="15"/>
      <c r="Z44" s="5"/>
      <c r="AA44" s="15">
        <f t="shared" si="4"/>
        <v>109972.25000000001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61"/>
      <c r="H45" s="15"/>
      <c r="I45" s="61"/>
      <c r="J45" s="15"/>
      <c r="K45" s="15"/>
      <c r="L45" s="15"/>
      <c r="M45" s="61"/>
      <c r="N45" s="15"/>
      <c r="O45" s="15"/>
      <c r="P45" s="15"/>
      <c r="Q45" s="15"/>
      <c r="R45" s="15"/>
      <c r="S45" s="15"/>
      <c r="T45" s="15"/>
      <c r="U45" s="15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61">
        <v>0</v>
      </c>
      <c r="H46" s="10"/>
      <c r="I46" s="61">
        <v>0</v>
      </c>
      <c r="J46" s="10"/>
      <c r="K46" s="61">
        <v>0</v>
      </c>
      <c r="L46" s="10"/>
      <c r="M46" s="61">
        <v>0</v>
      </c>
      <c r="N46" s="10"/>
      <c r="O46" s="15"/>
      <c r="P46" s="10"/>
      <c r="Q46" s="15"/>
      <c r="R46" s="10"/>
      <c r="S46" s="15"/>
      <c r="T46" s="10"/>
      <c r="U46" s="15"/>
      <c r="V46" s="11"/>
      <c r="W46" s="15"/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61">
        <v>0</v>
      </c>
      <c r="H47" s="15"/>
      <c r="I47" s="61">
        <v>0</v>
      </c>
      <c r="J47" s="15"/>
      <c r="K47" s="61">
        <v>0</v>
      </c>
      <c r="L47" s="15"/>
      <c r="M47" s="61">
        <v>0</v>
      </c>
      <c r="N47" s="15"/>
      <c r="O47" s="15"/>
      <c r="P47" s="15"/>
      <c r="Q47" s="15"/>
      <c r="R47" s="15"/>
      <c r="S47" s="15"/>
      <c r="T47" s="15"/>
      <c r="U47" s="15"/>
      <c r="V47" s="16"/>
      <c r="W47" s="15"/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61">
        <v>0</v>
      </c>
      <c r="H48" s="15"/>
      <c r="I48" s="61">
        <v>0</v>
      </c>
      <c r="J48" s="15"/>
      <c r="K48" s="61">
        <v>0</v>
      </c>
      <c r="L48" s="15"/>
      <c r="M48" s="61">
        <v>0</v>
      </c>
      <c r="N48" s="15"/>
      <c r="O48" s="15"/>
      <c r="P48" s="15"/>
      <c r="Q48" s="15"/>
      <c r="R48" s="15"/>
      <c r="S48" s="15"/>
      <c r="T48" s="15"/>
      <c r="U48" s="15"/>
      <c r="V48" s="16"/>
      <c r="W48" s="15"/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681909994.65999997</v>
      </c>
      <c r="D54" s="15"/>
      <c r="E54" s="15">
        <v>726579694.60000002</v>
      </c>
      <c r="F54" s="15"/>
      <c r="G54" s="61">
        <v>710602427.04999995</v>
      </c>
      <c r="H54" s="15"/>
      <c r="I54" s="61">
        <v>744050598.54999995</v>
      </c>
      <c r="J54" s="15"/>
      <c r="K54" s="15">
        <v>772196574.48000002</v>
      </c>
      <c r="L54" s="15"/>
      <c r="M54" s="61">
        <v>789915447.67999995</v>
      </c>
      <c r="N54" s="15"/>
      <c r="O54" s="15"/>
      <c r="Q54" s="15"/>
      <c r="R54" s="15"/>
      <c r="S54" s="15"/>
      <c r="T54" s="15"/>
      <c r="U54" s="16"/>
      <c r="V54" s="16"/>
      <c r="W54" s="15"/>
      <c r="X54" s="15"/>
      <c r="Y54" s="15"/>
      <c r="Z54" s="5"/>
      <c r="AA54" s="15">
        <f>SUM(C54:Y54)</f>
        <v>4425254737.0199995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647827690.75</v>
      </c>
      <c r="D55" s="15"/>
      <c r="E55" s="15">
        <v>692544540.13</v>
      </c>
      <c r="F55" s="15"/>
      <c r="G55" s="61">
        <v>674469929.90999997</v>
      </c>
      <c r="H55" s="15"/>
      <c r="I55" s="61">
        <v>707170155.84000003</v>
      </c>
      <c r="J55" s="15"/>
      <c r="K55" s="15">
        <v>732609013.78999996</v>
      </c>
      <c r="L55" s="15"/>
      <c r="M55" s="61">
        <v>749176208.22000003</v>
      </c>
      <c r="N55" s="15"/>
      <c r="O55" s="15"/>
      <c r="Q55" s="15"/>
      <c r="R55" s="15"/>
      <c r="S55" s="15"/>
      <c r="T55" s="15"/>
      <c r="U55" s="16"/>
      <c r="V55" s="16"/>
      <c r="W55" s="15"/>
      <c r="X55" s="15"/>
      <c r="Y55" s="15"/>
      <c r="Z55" s="19"/>
      <c r="AA55" s="15">
        <f>SUM(C55:Y55)</f>
        <v>4203797538.6400003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26193928.850000001</v>
      </c>
      <c r="D56" s="10"/>
      <c r="E56" s="15">
        <v>26505953.18</v>
      </c>
      <c r="F56" s="10"/>
      <c r="G56" s="61">
        <v>28092702.370000001</v>
      </c>
      <c r="H56" s="10"/>
      <c r="I56" s="61">
        <v>28963158.719999999</v>
      </c>
      <c r="J56" s="10"/>
      <c r="K56" s="15">
        <v>30720038.32</v>
      </c>
      <c r="L56" s="10"/>
      <c r="M56" s="61">
        <v>30583853.629999999</v>
      </c>
      <c r="N56" s="10"/>
      <c r="O56" s="15"/>
      <c r="P56" s="10"/>
      <c r="Q56" s="15"/>
      <c r="R56" s="10"/>
      <c r="S56" s="15"/>
      <c r="T56" s="10"/>
      <c r="U56" s="15"/>
      <c r="V56" s="11"/>
      <c r="W56" s="16"/>
      <c r="X56" s="10"/>
      <c r="Y56" s="15"/>
      <c r="Z56" s="21"/>
      <c r="AA56" s="15">
        <f t="shared" ref="AA56:AA60" si="6">SUM(C56:Y56)</f>
        <v>171059635.06999999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8905935.8100000005</v>
      </c>
      <c r="D57" s="15"/>
      <c r="E57" s="15">
        <v>9012024.0800000001</v>
      </c>
      <c r="F57" s="15"/>
      <c r="G57" s="61">
        <v>9551518.8100000005</v>
      </c>
      <c r="H57" s="15"/>
      <c r="I57" s="61">
        <v>9847473.9600000009</v>
      </c>
      <c r="J57" s="15"/>
      <c r="K57" s="15">
        <v>10444813.029999999</v>
      </c>
      <c r="L57" s="15"/>
      <c r="M57" s="61">
        <v>10398510.23</v>
      </c>
      <c r="N57" s="15"/>
      <c r="O57" s="15"/>
      <c r="P57" s="15"/>
      <c r="Q57" s="15"/>
      <c r="R57" s="15"/>
      <c r="S57" s="15"/>
      <c r="T57" s="15"/>
      <c r="U57" s="16"/>
      <c r="V57" s="16"/>
      <c r="W57" s="16"/>
      <c r="X57" s="15"/>
      <c r="Y57" s="15"/>
      <c r="AA57" s="15">
        <f t="shared" si="6"/>
        <v>58160275.920000002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3405210.75</v>
      </c>
      <c r="D58" s="15"/>
      <c r="E58" s="15">
        <v>3445773.91</v>
      </c>
      <c r="F58" s="15"/>
      <c r="G58" s="61">
        <v>3652051.31</v>
      </c>
      <c r="H58" s="15"/>
      <c r="I58" s="61">
        <v>3765210.63</v>
      </c>
      <c r="J58" s="15"/>
      <c r="K58" s="15">
        <v>3993604.98</v>
      </c>
      <c r="L58" s="15"/>
      <c r="M58" s="61">
        <v>3975900.97</v>
      </c>
      <c r="N58" s="15"/>
      <c r="O58" s="15"/>
      <c r="P58" s="15"/>
      <c r="Q58" s="15"/>
      <c r="R58" s="15"/>
      <c r="S58" s="15"/>
      <c r="T58" s="15"/>
      <c r="U58" s="16"/>
      <c r="V58" s="16"/>
      <c r="W58" s="16"/>
      <c r="X58" s="15"/>
      <c r="Y58" s="15"/>
      <c r="Z58" s="27"/>
      <c r="AA58" s="15">
        <f t="shared" si="6"/>
        <v>22237752.550000001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1309696.44</v>
      </c>
      <c r="D59" s="15"/>
      <c r="E59" s="15">
        <v>1325297.6599999999</v>
      </c>
      <c r="F59" s="15"/>
      <c r="G59" s="61">
        <v>1404635.12</v>
      </c>
      <c r="H59" s="15"/>
      <c r="I59" s="61">
        <v>1448157.94</v>
      </c>
      <c r="J59" s="15"/>
      <c r="K59" s="15">
        <v>1536001.92</v>
      </c>
      <c r="L59" s="15"/>
      <c r="M59" s="61">
        <v>1529192.68</v>
      </c>
      <c r="N59" s="15"/>
      <c r="O59" s="15"/>
      <c r="P59" s="15"/>
      <c r="Q59" s="15"/>
      <c r="R59" s="15"/>
      <c r="S59" s="15"/>
      <c r="T59" s="15"/>
      <c r="U59" s="16"/>
      <c r="V59" s="16"/>
      <c r="W59" s="16"/>
      <c r="X59" s="15"/>
      <c r="Y59" s="15"/>
      <c r="Z59" s="17"/>
      <c r="AA59" s="15">
        <f t="shared" si="6"/>
        <v>8552981.7599999998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523878.58</v>
      </c>
      <c r="D60" s="10"/>
      <c r="E60" s="15">
        <v>530119.06000000006</v>
      </c>
      <c r="F60" s="10"/>
      <c r="G60" s="61">
        <v>561854.05000000005</v>
      </c>
      <c r="H60" s="10"/>
      <c r="I60" s="61">
        <v>579263.17000000004</v>
      </c>
      <c r="J60" s="10"/>
      <c r="K60" s="15">
        <v>614400.77</v>
      </c>
      <c r="L60" s="10"/>
      <c r="M60" s="61">
        <v>611677.06999999995</v>
      </c>
      <c r="N60" s="10"/>
      <c r="O60" s="15"/>
      <c r="P60" s="10"/>
      <c r="Q60" s="15"/>
      <c r="R60" s="10"/>
      <c r="S60" s="15"/>
      <c r="T60" s="10"/>
      <c r="U60" s="15"/>
      <c r="V60" s="11"/>
      <c r="W60" s="16"/>
      <c r="X60" s="10"/>
      <c r="Y60" s="15"/>
      <c r="Z60" s="19"/>
      <c r="AA60" s="15">
        <f t="shared" si="6"/>
        <v>3421192.7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61"/>
      <c r="H61" s="15"/>
      <c r="I61" s="61"/>
      <c r="J61" s="15"/>
      <c r="K61" s="15"/>
      <c r="L61" s="15"/>
      <c r="M61" s="61"/>
      <c r="N61" s="15"/>
      <c r="O61" s="15"/>
      <c r="P61" s="15"/>
      <c r="Q61" s="15"/>
      <c r="R61" s="15"/>
      <c r="S61" s="15"/>
      <c r="T61" s="15"/>
      <c r="U61" s="16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61"/>
      <c r="H62" s="15"/>
      <c r="I62" s="61"/>
      <c r="J62" s="15"/>
      <c r="K62" s="15"/>
      <c r="L62" s="15"/>
      <c r="M62" s="61"/>
      <c r="N62" s="15"/>
      <c r="O62" s="15"/>
      <c r="P62" s="15"/>
      <c r="Q62" s="15"/>
      <c r="R62" s="15"/>
      <c r="S62" s="15"/>
      <c r="T62" s="15"/>
      <c r="U62" s="16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61"/>
      <c r="H63" s="15"/>
      <c r="I63" s="61"/>
      <c r="J63" s="15"/>
      <c r="K63" s="15"/>
      <c r="L63" s="15"/>
      <c r="M63" s="61"/>
      <c r="N63" s="15"/>
      <c r="O63" s="15"/>
      <c r="P63" s="15"/>
      <c r="Q63" s="15"/>
      <c r="R63" s="15"/>
      <c r="S63" s="15"/>
      <c r="T63" s="15"/>
      <c r="U63" s="16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189064623.66999999</v>
      </c>
      <c r="D64" s="10"/>
      <c r="E64" s="15">
        <v>179493810.36000001</v>
      </c>
      <c r="F64" s="10"/>
      <c r="G64" s="61">
        <v>183056170.66</v>
      </c>
      <c r="H64" s="10"/>
      <c r="I64" s="61">
        <v>216693469.44999999</v>
      </c>
      <c r="J64" s="10"/>
      <c r="K64" s="15">
        <v>181163075.31</v>
      </c>
      <c r="L64" s="10"/>
      <c r="M64" s="61">
        <v>223693527.66</v>
      </c>
      <c r="N64" s="10"/>
      <c r="O64" s="15"/>
      <c r="P64" s="10"/>
      <c r="Q64" s="15"/>
      <c r="R64" s="10"/>
      <c r="S64" s="15"/>
      <c r="T64" s="10"/>
      <c r="U64" s="15"/>
      <c r="V64" s="11"/>
      <c r="W64" s="15"/>
      <c r="X64" s="10"/>
      <c r="Y64" s="15"/>
      <c r="Z64" s="5"/>
      <c r="AA64" s="15">
        <f t="shared" ref="AA64:AA67" si="7">SUM(C64:Y64)</f>
        <v>1173164677.1099999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3529160.85</v>
      </c>
      <c r="D65" s="15"/>
      <c r="E65" s="15">
        <v>4258254.96</v>
      </c>
      <c r="F65" s="15"/>
      <c r="G65" s="61">
        <v>3305361.79</v>
      </c>
      <c r="H65" s="15"/>
      <c r="I65" s="61">
        <v>4175648.12</v>
      </c>
      <c r="J65" s="15"/>
      <c r="K65" s="15">
        <v>3744934.48</v>
      </c>
      <c r="L65" s="15"/>
      <c r="M65" s="61">
        <v>4303860.49</v>
      </c>
      <c r="N65" s="15"/>
      <c r="O65" s="15"/>
      <c r="P65" s="15"/>
      <c r="Q65" s="15"/>
      <c r="R65" s="15"/>
      <c r="S65" s="15"/>
      <c r="T65" s="15"/>
      <c r="U65" s="15"/>
      <c r="V65" s="16"/>
      <c r="W65" s="15"/>
      <c r="X65" s="15"/>
      <c r="Y65" s="15"/>
      <c r="Z65" s="20"/>
      <c r="AA65" s="15">
        <f t="shared" si="7"/>
        <v>23317220.690000005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494082.52</v>
      </c>
      <c r="D66" s="15"/>
      <c r="E66" s="15">
        <v>596155.68999999994</v>
      </c>
      <c r="F66" s="15"/>
      <c r="G66" s="61">
        <v>462750.65</v>
      </c>
      <c r="H66" s="15"/>
      <c r="I66" s="61">
        <v>584590.74</v>
      </c>
      <c r="J66" s="15"/>
      <c r="K66" s="15">
        <v>524290.82999999996</v>
      </c>
      <c r="L66" s="15"/>
      <c r="M66" s="61">
        <v>602540.47</v>
      </c>
      <c r="N66" s="15"/>
      <c r="O66" s="15"/>
      <c r="P66" s="15"/>
      <c r="Q66" s="15"/>
      <c r="R66" s="15"/>
      <c r="S66" s="15"/>
      <c r="T66" s="15"/>
      <c r="U66" s="15"/>
      <c r="V66" s="16"/>
      <c r="W66" s="15"/>
      <c r="X66" s="15"/>
      <c r="Y66" s="15"/>
      <c r="Z66" s="5"/>
      <c r="AA66" s="15">
        <f t="shared" si="7"/>
        <v>3264410.8999999994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70583.22</v>
      </c>
      <c r="D67" s="15"/>
      <c r="E67" s="15">
        <v>85165.1</v>
      </c>
      <c r="F67" s="15"/>
      <c r="G67" s="61">
        <v>66107.240000000005</v>
      </c>
      <c r="H67" s="15"/>
      <c r="I67" s="61">
        <v>83512.960000000006</v>
      </c>
      <c r="J67" s="15"/>
      <c r="K67" s="15">
        <v>74898.69</v>
      </c>
      <c r="L67" s="15"/>
      <c r="M67" s="61">
        <v>86077.21</v>
      </c>
      <c r="N67" s="15"/>
      <c r="O67" s="15"/>
      <c r="P67" s="15"/>
      <c r="Q67" s="15"/>
      <c r="R67" s="15"/>
      <c r="S67" s="15"/>
      <c r="T67" s="15"/>
      <c r="U67" s="15"/>
      <c r="V67" s="16"/>
      <c r="W67" s="15"/>
      <c r="X67" s="15"/>
      <c r="Y67" s="15"/>
      <c r="Z67" s="21"/>
      <c r="AA67" s="15">
        <f t="shared" si="7"/>
        <v>466344.42000000004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61"/>
      <c r="H68" s="10"/>
      <c r="I68" s="61"/>
      <c r="J68" s="10"/>
      <c r="K68" s="10"/>
      <c r="L68" s="10"/>
      <c r="M68" s="61"/>
      <c r="N68" s="10"/>
      <c r="O68" s="10"/>
      <c r="P68" s="10"/>
      <c r="Q68" s="10"/>
      <c r="R68" s="10"/>
      <c r="S68" s="10"/>
      <c r="T68" s="10"/>
      <c r="U68" s="15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117931.73</v>
      </c>
      <c r="D69" s="15"/>
      <c r="E69" s="15">
        <v>107430.41</v>
      </c>
      <c r="F69" s="15"/>
      <c r="G69" s="61">
        <v>105916.19</v>
      </c>
      <c r="H69" s="15"/>
      <c r="I69" s="61">
        <v>120267.32</v>
      </c>
      <c r="J69" s="15"/>
      <c r="K69" s="15">
        <v>272784.21000000002</v>
      </c>
      <c r="L69" s="15"/>
      <c r="M69" s="61">
        <v>314713.71999999997</v>
      </c>
      <c r="N69" s="15"/>
      <c r="O69" s="15"/>
      <c r="P69" s="15"/>
      <c r="Q69" s="15"/>
      <c r="R69" s="15"/>
      <c r="S69" s="15"/>
      <c r="T69" s="15"/>
      <c r="U69" s="15"/>
      <c r="V69" s="16"/>
      <c r="W69" s="15"/>
      <c r="X69" s="15"/>
      <c r="Y69" s="15"/>
      <c r="Z69" s="19"/>
      <c r="AA69" s="15">
        <f t="shared" ref="AA69:AA71" si="8">SUM(C69:Y69)</f>
        <v>1039043.5800000001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15847.53</v>
      </c>
      <c r="D70" s="15"/>
      <c r="E70" s="15">
        <v>14458.83</v>
      </c>
      <c r="F70" s="15"/>
      <c r="G70" s="61">
        <v>14597.58</v>
      </c>
      <c r="H70" s="15"/>
      <c r="I70" s="61">
        <v>16192.49</v>
      </c>
      <c r="J70" s="15"/>
      <c r="K70" s="15">
        <v>35697.75</v>
      </c>
      <c r="L70" s="15"/>
      <c r="M70" s="61">
        <v>42577.69</v>
      </c>
      <c r="N70" s="15"/>
      <c r="O70" s="15"/>
      <c r="P70" s="15"/>
      <c r="Q70" s="15"/>
      <c r="R70" s="15"/>
      <c r="S70" s="15"/>
      <c r="T70" s="15"/>
      <c r="U70" s="15"/>
      <c r="V70" s="16"/>
      <c r="W70" s="15"/>
      <c r="X70" s="15"/>
      <c r="Y70" s="15"/>
      <c r="Z70" s="28"/>
      <c r="AA70" s="15">
        <f t="shared" si="8"/>
        <v>139371.87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2263.9299999999998</v>
      </c>
      <c r="D71" s="15"/>
      <c r="E71" s="15">
        <v>2065.5500000000002</v>
      </c>
      <c r="F71" s="15"/>
      <c r="G71" s="61">
        <v>2085.37</v>
      </c>
      <c r="H71" s="15"/>
      <c r="I71" s="61">
        <v>2313.21</v>
      </c>
      <c r="J71" s="15"/>
      <c r="K71" s="15">
        <v>5099.68</v>
      </c>
      <c r="L71" s="15"/>
      <c r="M71" s="61">
        <v>6082.53</v>
      </c>
      <c r="N71" s="15"/>
      <c r="O71" s="15"/>
      <c r="P71" s="15"/>
      <c r="Q71" s="15"/>
      <c r="R71" s="15"/>
      <c r="S71" s="15"/>
      <c r="T71" s="15"/>
      <c r="U71" s="15"/>
      <c r="V71" s="16"/>
      <c r="W71" s="15"/>
      <c r="X71" s="15"/>
      <c r="Y71" s="15"/>
      <c r="Z71" s="20"/>
      <c r="AA71" s="15">
        <f t="shared" si="8"/>
        <v>19910.27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41896827.369999997</v>
      </c>
      <c r="D77" s="10"/>
      <c r="E77" s="15">
        <v>47556972.299999997</v>
      </c>
      <c r="F77" s="10"/>
      <c r="G77" s="61">
        <v>33228811.91</v>
      </c>
      <c r="H77" s="10"/>
      <c r="I77" s="61">
        <v>34640640.560000002</v>
      </c>
      <c r="J77" s="10"/>
      <c r="K77" s="15">
        <v>36352709.549999997</v>
      </c>
      <c r="L77" s="10"/>
      <c r="M77" s="61">
        <v>39199846.710000001</v>
      </c>
      <c r="N77" s="10"/>
      <c r="O77" s="15"/>
      <c r="P77" s="10"/>
      <c r="Q77" s="15"/>
      <c r="R77" s="10"/>
      <c r="S77" s="15"/>
      <c r="T77" s="10"/>
      <c r="U77" s="15"/>
      <c r="V77" s="11"/>
      <c r="W77" s="15"/>
      <c r="X77" s="10"/>
      <c r="Y77" s="15"/>
      <c r="Z77" s="27"/>
      <c r="AA77" s="15">
        <f>SUM(C77:Y77)</f>
        <v>232875808.40000001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38962978.670000002</v>
      </c>
      <c r="D78" s="10"/>
      <c r="E78" s="15">
        <v>44536160.450000003</v>
      </c>
      <c r="F78" s="10"/>
      <c r="G78" s="61">
        <v>30534729.289999999</v>
      </c>
      <c r="H78" s="10"/>
      <c r="I78" s="61">
        <v>32084743.59</v>
      </c>
      <c r="J78" s="10"/>
      <c r="K78" s="15">
        <v>33877120.509999998</v>
      </c>
      <c r="L78" s="10"/>
      <c r="M78" s="61">
        <v>36094305.670000002</v>
      </c>
      <c r="N78" s="10"/>
      <c r="O78" s="15"/>
      <c r="P78" s="10"/>
      <c r="Q78" s="15"/>
      <c r="R78" s="10"/>
      <c r="S78" s="15"/>
      <c r="T78" s="10"/>
      <c r="U78" s="15"/>
      <c r="V78" s="11"/>
      <c r="W78" s="15"/>
      <c r="X78" s="10"/>
      <c r="Y78" s="15"/>
      <c r="Z78" s="27"/>
      <c r="AA78" s="15">
        <f>SUM(C78:Y78)</f>
        <v>216090038.18000001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1931125.24</v>
      </c>
      <c r="D79" s="10"/>
      <c r="E79" s="15">
        <v>2147005.5299999998</v>
      </c>
      <c r="F79" s="10"/>
      <c r="G79" s="61">
        <v>1816047.09</v>
      </c>
      <c r="H79" s="10"/>
      <c r="I79" s="61">
        <v>1718161.53</v>
      </c>
      <c r="J79" s="10"/>
      <c r="K79" s="15">
        <v>1660498.05</v>
      </c>
      <c r="L79" s="10"/>
      <c r="M79" s="61">
        <v>2041058.38</v>
      </c>
      <c r="N79" s="10"/>
      <c r="O79" s="15"/>
      <c r="P79" s="10"/>
      <c r="Q79" s="15"/>
      <c r="R79" s="10"/>
      <c r="S79" s="15"/>
      <c r="T79" s="10"/>
      <c r="U79" s="15"/>
      <c r="V79" s="11"/>
      <c r="W79" s="15"/>
      <c r="X79" s="10"/>
      <c r="Y79" s="15"/>
      <c r="Z79" s="27"/>
      <c r="AA79" s="15">
        <f t="shared" ref="AA79:AA83" si="9">SUM(C79:Y79)</f>
        <v>11313895.82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656582.57999999996</v>
      </c>
      <c r="D80" s="10"/>
      <c r="E80" s="15">
        <v>729981.88</v>
      </c>
      <c r="F80" s="10"/>
      <c r="G80" s="61">
        <v>617456.01</v>
      </c>
      <c r="H80" s="10"/>
      <c r="I80" s="61">
        <v>584174.92000000004</v>
      </c>
      <c r="J80" s="10"/>
      <c r="K80" s="15">
        <v>564569.34</v>
      </c>
      <c r="L80" s="10"/>
      <c r="M80" s="61">
        <v>693959.85</v>
      </c>
      <c r="N80" s="10"/>
      <c r="O80" s="15"/>
      <c r="P80" s="10"/>
      <c r="Q80" s="15"/>
      <c r="R80" s="10"/>
      <c r="S80" s="15"/>
      <c r="T80" s="10"/>
      <c r="U80" s="15"/>
      <c r="V80" s="11"/>
      <c r="W80" s="15"/>
      <c r="X80" s="10"/>
      <c r="Y80" s="15"/>
      <c r="Z80" s="27"/>
      <c r="AA80" s="15">
        <f t="shared" si="9"/>
        <v>3846724.58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251046.28</v>
      </c>
      <c r="D81" s="10"/>
      <c r="E81" s="15">
        <v>279110.71999999997</v>
      </c>
      <c r="F81" s="10"/>
      <c r="G81" s="61">
        <v>236086.12</v>
      </c>
      <c r="H81" s="10"/>
      <c r="I81" s="61">
        <v>223361</v>
      </c>
      <c r="J81" s="10"/>
      <c r="K81" s="15">
        <v>215864.75</v>
      </c>
      <c r="L81" s="10"/>
      <c r="M81" s="61">
        <v>265337.59000000003</v>
      </c>
      <c r="N81" s="10"/>
      <c r="O81" s="15"/>
      <c r="P81" s="10"/>
      <c r="Q81" s="15"/>
      <c r="R81" s="10"/>
      <c r="S81" s="15"/>
      <c r="T81" s="10"/>
      <c r="U81" s="15"/>
      <c r="V81" s="11"/>
      <c r="W81" s="15"/>
      <c r="X81" s="10"/>
      <c r="Y81" s="15"/>
      <c r="Z81" s="27"/>
      <c r="AA81" s="15">
        <f t="shared" si="9"/>
        <v>1470806.4600000002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96556.26</v>
      </c>
      <c r="D82" s="10"/>
      <c r="E82" s="15">
        <v>107350.28</v>
      </c>
      <c r="F82" s="10"/>
      <c r="G82" s="61">
        <v>90802.35</v>
      </c>
      <c r="H82" s="10"/>
      <c r="I82" s="61">
        <v>85908.08</v>
      </c>
      <c r="J82" s="10"/>
      <c r="K82" s="15">
        <v>83024.899999999994</v>
      </c>
      <c r="L82" s="10"/>
      <c r="M82" s="61">
        <v>102052.92</v>
      </c>
      <c r="N82" s="10"/>
      <c r="O82" s="15"/>
      <c r="P82" s="10"/>
      <c r="Q82" s="15"/>
      <c r="R82" s="10"/>
      <c r="S82" s="15"/>
      <c r="T82" s="10"/>
      <c r="U82" s="15"/>
      <c r="V82" s="11"/>
      <c r="W82" s="15"/>
      <c r="X82" s="10"/>
      <c r="Y82" s="15"/>
      <c r="Z82" s="27"/>
      <c r="AA82" s="15">
        <f t="shared" si="9"/>
        <v>565694.79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38622.5</v>
      </c>
      <c r="D83" s="10"/>
      <c r="E83" s="15">
        <v>42940.11</v>
      </c>
      <c r="F83" s="10"/>
      <c r="G83" s="61">
        <v>36320.94</v>
      </c>
      <c r="H83" s="10"/>
      <c r="I83" s="61">
        <v>34363.230000000003</v>
      </c>
      <c r="J83" s="10"/>
      <c r="K83" s="15">
        <v>33209.96</v>
      </c>
      <c r="L83" s="10"/>
      <c r="M83" s="61">
        <v>40821.17</v>
      </c>
      <c r="N83" s="10"/>
      <c r="O83" s="15"/>
      <c r="P83" s="10"/>
      <c r="Q83" s="15"/>
      <c r="R83" s="10"/>
      <c r="S83" s="15"/>
      <c r="T83" s="10"/>
      <c r="U83" s="15"/>
      <c r="V83" s="11"/>
      <c r="W83" s="15"/>
      <c r="X83" s="10"/>
      <c r="Y83" s="15"/>
      <c r="Z83" s="27"/>
      <c r="AA83" s="15">
        <f t="shared" si="9"/>
        <v>226277.90999999997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61"/>
      <c r="H84" s="10"/>
      <c r="I84" s="61"/>
      <c r="J84" s="10"/>
      <c r="K84" s="15"/>
      <c r="L84" s="10"/>
      <c r="M84" s="61"/>
      <c r="N84" s="10"/>
      <c r="O84" s="10"/>
      <c r="P84" s="10"/>
      <c r="Q84" s="10"/>
      <c r="R84" s="10"/>
      <c r="S84" s="10"/>
      <c r="T84" s="10"/>
      <c r="U84" s="11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61"/>
      <c r="H85" s="10"/>
      <c r="I85" s="61"/>
      <c r="J85" s="10"/>
      <c r="K85" s="15"/>
      <c r="L85" s="10"/>
      <c r="M85" s="61"/>
      <c r="N85" s="10"/>
      <c r="O85" s="10"/>
      <c r="P85" s="10"/>
      <c r="Q85" s="10"/>
      <c r="R85" s="10"/>
      <c r="S85" s="10"/>
      <c r="T85" s="10"/>
      <c r="U85" s="11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61"/>
      <c r="H86" s="10"/>
      <c r="I86" s="61"/>
      <c r="J86" s="10"/>
      <c r="K86" s="15"/>
      <c r="L86" s="10"/>
      <c r="M86" s="61"/>
      <c r="N86" s="10"/>
      <c r="O86" s="10"/>
      <c r="P86" s="10"/>
      <c r="Q86" s="10"/>
      <c r="R86" s="10"/>
      <c r="S86" s="10"/>
      <c r="T86" s="10"/>
      <c r="U86" s="11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29477897.890000001</v>
      </c>
      <c r="D87" s="10"/>
      <c r="E87" s="15">
        <v>24368645.68</v>
      </c>
      <c r="F87" s="10"/>
      <c r="G87" s="61">
        <v>22780576.530000001</v>
      </c>
      <c r="H87" s="10"/>
      <c r="I87" s="61">
        <v>19787430.609999999</v>
      </c>
      <c r="J87" s="10"/>
      <c r="K87" s="15">
        <v>21890745.32</v>
      </c>
      <c r="L87" s="10"/>
      <c r="M87" s="61">
        <v>23917509.760000002</v>
      </c>
      <c r="N87" s="10"/>
      <c r="O87" s="15"/>
      <c r="P87" s="10"/>
      <c r="Q87" s="15"/>
      <c r="R87" s="10"/>
      <c r="S87" s="15"/>
      <c r="T87" s="10"/>
      <c r="U87" s="15"/>
      <c r="V87" s="11"/>
      <c r="W87" s="15"/>
      <c r="X87" s="10"/>
      <c r="Y87" s="15"/>
      <c r="Z87" s="27"/>
      <c r="AA87" s="15">
        <f t="shared" ref="AA87:AA90" si="10">SUM(C87:Y87)</f>
        <v>142222805.78999999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740220.27</v>
      </c>
      <c r="D88" s="10"/>
      <c r="E88" s="15">
        <v>588333.57999999996</v>
      </c>
      <c r="F88" s="10"/>
      <c r="G88" s="61">
        <v>553985.6</v>
      </c>
      <c r="H88" s="10"/>
      <c r="I88" s="61">
        <v>537888.36</v>
      </c>
      <c r="J88" s="10"/>
      <c r="K88" s="15">
        <v>539911.38</v>
      </c>
      <c r="L88" s="10"/>
      <c r="M88" s="61">
        <v>521657.35</v>
      </c>
      <c r="N88" s="10"/>
      <c r="O88" s="15"/>
      <c r="P88" s="10"/>
      <c r="Q88" s="15"/>
      <c r="R88" s="10"/>
      <c r="S88" s="15"/>
      <c r="T88" s="10"/>
      <c r="U88" s="15"/>
      <c r="V88" s="11"/>
      <c r="W88" s="15"/>
      <c r="X88" s="10"/>
      <c r="Y88" s="15"/>
      <c r="Z88" s="27"/>
      <c r="AA88" s="15">
        <f t="shared" si="10"/>
        <v>3481996.54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103630.84</v>
      </c>
      <c r="D89" s="10"/>
      <c r="E89" s="15">
        <v>82366.7</v>
      </c>
      <c r="F89" s="10"/>
      <c r="G89" s="61">
        <v>77557.98</v>
      </c>
      <c r="H89" s="10"/>
      <c r="I89" s="61">
        <v>75304.37</v>
      </c>
      <c r="J89" s="10"/>
      <c r="K89" s="15">
        <v>75587.59</v>
      </c>
      <c r="L89" s="10"/>
      <c r="M89" s="61">
        <v>73032.03</v>
      </c>
      <c r="N89" s="10"/>
      <c r="O89" s="15"/>
      <c r="P89" s="10"/>
      <c r="Q89" s="15"/>
      <c r="R89" s="10"/>
      <c r="S89" s="15"/>
      <c r="T89" s="10"/>
      <c r="U89" s="15"/>
      <c r="V89" s="11"/>
      <c r="W89" s="15"/>
      <c r="X89" s="10"/>
      <c r="Y89" s="15"/>
      <c r="Z89" s="27"/>
      <c r="AA89" s="15">
        <f t="shared" si="10"/>
        <v>487479.51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14804.41</v>
      </c>
      <c r="D90" s="10"/>
      <c r="E90" s="15">
        <v>11766.67</v>
      </c>
      <c r="F90" s="10"/>
      <c r="G90" s="61">
        <v>11079.71</v>
      </c>
      <c r="H90" s="10"/>
      <c r="I90" s="61">
        <v>10757.77</v>
      </c>
      <c r="J90" s="10"/>
      <c r="K90" s="15">
        <v>10798.23</v>
      </c>
      <c r="L90" s="10"/>
      <c r="M90" s="61">
        <v>10433.15</v>
      </c>
      <c r="N90" s="10"/>
      <c r="O90" s="15"/>
      <c r="P90" s="10"/>
      <c r="Q90" s="15"/>
      <c r="R90" s="10"/>
      <c r="S90" s="15"/>
      <c r="T90" s="10"/>
      <c r="U90" s="15"/>
      <c r="V90" s="11"/>
      <c r="W90" s="15"/>
      <c r="X90" s="10"/>
      <c r="Y90" s="15"/>
      <c r="Z90" s="27"/>
      <c r="AA90" s="15">
        <f t="shared" si="10"/>
        <v>69639.939999999988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61"/>
      <c r="H91" s="10"/>
      <c r="I91" s="61"/>
      <c r="J91" s="10"/>
      <c r="K91" s="15"/>
      <c r="L91" s="10"/>
      <c r="M91" s="61"/>
      <c r="N91" s="10"/>
      <c r="O91" s="10"/>
      <c r="P91" s="10"/>
      <c r="Q91" s="10"/>
      <c r="R91" s="10"/>
      <c r="S91" s="15"/>
      <c r="T91" s="10"/>
      <c r="U91" s="15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1229734.95</v>
      </c>
      <c r="D92" s="10"/>
      <c r="E92" s="15">
        <v>1237483.52</v>
      </c>
      <c r="F92" s="10"/>
      <c r="G92" s="61">
        <v>1281797</v>
      </c>
      <c r="H92" s="10"/>
      <c r="I92" s="61">
        <v>1104854.48</v>
      </c>
      <c r="J92" s="10"/>
      <c r="K92" s="15">
        <v>1100660.5</v>
      </c>
      <c r="L92" s="10"/>
      <c r="M92" s="61">
        <v>1276115.99</v>
      </c>
      <c r="N92" s="10"/>
      <c r="O92" s="15"/>
      <c r="P92" s="10"/>
      <c r="Q92" s="15"/>
      <c r="R92" s="10"/>
      <c r="S92" s="15"/>
      <c r="T92" s="10"/>
      <c r="U92" s="15"/>
      <c r="V92" s="11"/>
      <c r="W92" s="15"/>
      <c r="X92" s="10"/>
      <c r="Y92" s="15"/>
      <c r="Z92" s="27"/>
      <c r="AA92" s="15">
        <f t="shared" ref="AA92:AA94" si="11">SUM(C92:Y92)</f>
        <v>7230646.4399999995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168834.57</v>
      </c>
      <c r="D93" s="10"/>
      <c r="E93" s="15">
        <v>169009.42</v>
      </c>
      <c r="F93" s="10"/>
      <c r="G93" s="61">
        <v>169195.34</v>
      </c>
      <c r="H93" s="10"/>
      <c r="I93" s="61">
        <v>146942.76</v>
      </c>
      <c r="J93" s="10"/>
      <c r="K93" s="15">
        <v>149689.35</v>
      </c>
      <c r="L93" s="10"/>
      <c r="M93" s="61">
        <v>171689.75</v>
      </c>
      <c r="N93" s="10"/>
      <c r="O93" s="15"/>
      <c r="P93" s="10"/>
      <c r="Q93" s="15"/>
      <c r="R93" s="10"/>
      <c r="S93" s="15"/>
      <c r="T93" s="10"/>
      <c r="U93" s="15"/>
      <c r="V93" s="11"/>
      <c r="W93" s="15"/>
      <c r="X93" s="10"/>
      <c r="Y93" s="15"/>
      <c r="Z93" s="27"/>
      <c r="AA93" s="15">
        <f t="shared" si="11"/>
        <v>975361.19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24119.22</v>
      </c>
      <c r="D94" s="10"/>
      <c r="E94" s="15">
        <v>24144.2</v>
      </c>
      <c r="F94" s="10"/>
      <c r="G94" s="61">
        <v>24170.76</v>
      </c>
      <c r="H94" s="10"/>
      <c r="I94" s="61">
        <v>20991.82</v>
      </c>
      <c r="J94" s="10"/>
      <c r="K94" s="15">
        <v>21384.19</v>
      </c>
      <c r="L94" s="10"/>
      <c r="M94" s="61">
        <v>24527.11</v>
      </c>
      <c r="N94" s="10"/>
      <c r="O94" s="15"/>
      <c r="P94" s="10"/>
      <c r="Q94" s="15"/>
      <c r="R94" s="10"/>
      <c r="S94" s="15"/>
      <c r="T94" s="10"/>
      <c r="U94" s="15"/>
      <c r="V94" s="11"/>
      <c r="W94" s="15"/>
      <c r="X94" s="10"/>
      <c r="Y94" s="15"/>
      <c r="Z94" s="27"/>
      <c r="AA94" s="15">
        <f t="shared" si="11"/>
        <v>139337.29999999999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10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10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32579111.73</v>
      </c>
      <c r="D100" s="10"/>
      <c r="E100" s="15">
        <v>29789958.5</v>
      </c>
      <c r="F100" s="10"/>
      <c r="G100" s="61">
        <v>33709056.240000002</v>
      </c>
      <c r="H100" s="10"/>
      <c r="I100" s="61">
        <v>34269225.369999997</v>
      </c>
      <c r="J100" s="10"/>
      <c r="K100" s="15">
        <v>36188220.979999997</v>
      </c>
      <c r="L100" s="10"/>
      <c r="M100" s="61">
        <v>38697131.789999999</v>
      </c>
      <c r="N100" s="10"/>
      <c r="O100" s="15"/>
      <c r="P100" s="10"/>
      <c r="Q100" s="15"/>
      <c r="R100" s="10"/>
      <c r="S100" s="15"/>
      <c r="T100" s="10"/>
      <c r="U100" s="15"/>
      <c r="V100" s="11"/>
      <c r="W100" s="15"/>
      <c r="X100" s="10"/>
      <c r="Y100" s="15"/>
      <c r="Z100" s="27"/>
      <c r="AA100" s="15">
        <f>SUM(C100:Y100)</f>
        <v>205232704.60999998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30685182.469999999</v>
      </c>
      <c r="D101" s="10"/>
      <c r="E101" s="15">
        <v>27768386.93</v>
      </c>
      <c r="F101" s="10"/>
      <c r="G101" s="61">
        <v>31871139.98</v>
      </c>
      <c r="H101" s="10"/>
      <c r="I101" s="61">
        <v>32212232.309999999</v>
      </c>
      <c r="J101" s="10"/>
      <c r="K101" s="15">
        <v>34362094.270000003</v>
      </c>
      <c r="L101" s="10"/>
      <c r="M101" s="61">
        <v>36469132.450000003</v>
      </c>
      <c r="N101" s="10"/>
      <c r="O101" s="15"/>
      <c r="P101" s="10"/>
      <c r="Q101" s="15"/>
      <c r="R101" s="10"/>
      <c r="S101" s="15"/>
      <c r="T101" s="10"/>
      <c r="U101" s="15"/>
      <c r="V101" s="11"/>
      <c r="W101" s="15"/>
      <c r="X101" s="10"/>
      <c r="Y101" s="15"/>
      <c r="Z101" s="27"/>
      <c r="AA101" s="15">
        <f>SUM(C101:Y101)</f>
        <v>193368168.41000003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1105319.51</v>
      </c>
      <c r="D102" s="10"/>
      <c r="E102" s="15">
        <v>1581446.88</v>
      </c>
      <c r="F102" s="10"/>
      <c r="G102" s="61">
        <v>1061052.03</v>
      </c>
      <c r="H102" s="10"/>
      <c r="I102" s="61">
        <v>1388863.92</v>
      </c>
      <c r="J102" s="10"/>
      <c r="K102" s="15">
        <v>1031632.98</v>
      </c>
      <c r="L102" s="10"/>
      <c r="M102" s="61">
        <v>1558414.86</v>
      </c>
      <c r="N102" s="10"/>
      <c r="O102" s="15"/>
      <c r="P102" s="10"/>
      <c r="Q102" s="15"/>
      <c r="R102" s="10"/>
      <c r="S102" s="15"/>
      <c r="T102" s="10"/>
      <c r="U102" s="15"/>
      <c r="V102" s="11"/>
      <c r="W102" s="15"/>
      <c r="X102" s="10"/>
      <c r="Y102" s="15"/>
      <c r="Z102" s="27"/>
      <c r="AA102" s="15">
        <f t="shared" ref="AA102:AA106" si="12">SUM(C102:Y102)</f>
        <v>7726730.1800000006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375808.63</v>
      </c>
      <c r="D103" s="10"/>
      <c r="E103" s="15">
        <v>537691.93999999994</v>
      </c>
      <c r="F103" s="10"/>
      <c r="G103" s="61">
        <v>360757.69</v>
      </c>
      <c r="H103" s="10"/>
      <c r="I103" s="61">
        <v>472213.73</v>
      </c>
      <c r="J103" s="10"/>
      <c r="K103" s="15">
        <v>350755.21</v>
      </c>
      <c r="L103" s="10"/>
      <c r="M103" s="61">
        <v>529861.05000000005</v>
      </c>
      <c r="N103" s="10"/>
      <c r="O103" s="15"/>
      <c r="P103" s="10"/>
      <c r="Q103" s="15"/>
      <c r="R103" s="10"/>
      <c r="S103" s="15"/>
      <c r="T103" s="10"/>
      <c r="U103" s="15"/>
      <c r="V103" s="11"/>
      <c r="W103" s="15"/>
      <c r="X103" s="10"/>
      <c r="Y103" s="15"/>
      <c r="Z103" s="27"/>
      <c r="AA103" s="15">
        <f t="shared" si="12"/>
        <v>2627088.25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143691.54</v>
      </c>
      <c r="D104" s="10"/>
      <c r="E104" s="15">
        <v>205588.09</v>
      </c>
      <c r="F104" s="10"/>
      <c r="G104" s="61">
        <v>137936.76</v>
      </c>
      <c r="H104" s="10"/>
      <c r="I104" s="61">
        <v>180552.31</v>
      </c>
      <c r="J104" s="10"/>
      <c r="K104" s="15">
        <v>134112.29</v>
      </c>
      <c r="L104" s="10"/>
      <c r="M104" s="61">
        <v>202593.93</v>
      </c>
      <c r="N104" s="10"/>
      <c r="O104" s="15"/>
      <c r="P104" s="10"/>
      <c r="Q104" s="15"/>
      <c r="R104" s="10"/>
      <c r="S104" s="15"/>
      <c r="T104" s="10"/>
      <c r="U104" s="15"/>
      <c r="V104" s="11"/>
      <c r="W104" s="15"/>
      <c r="X104" s="10"/>
      <c r="Y104" s="15"/>
      <c r="Z104" s="27"/>
      <c r="AA104" s="15">
        <f t="shared" si="12"/>
        <v>1004474.9199999999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55265.98</v>
      </c>
      <c r="D105" s="10"/>
      <c r="E105" s="15">
        <v>79072.34</v>
      </c>
      <c r="F105" s="10"/>
      <c r="G105" s="61">
        <v>53052.6</v>
      </c>
      <c r="H105" s="10"/>
      <c r="I105" s="61">
        <v>69443.199999999997</v>
      </c>
      <c r="J105" s="10"/>
      <c r="K105" s="15">
        <v>51581.65</v>
      </c>
      <c r="L105" s="10"/>
      <c r="M105" s="61">
        <v>77920.740000000005</v>
      </c>
      <c r="N105" s="10"/>
      <c r="O105" s="15"/>
      <c r="P105" s="10"/>
      <c r="Q105" s="15"/>
      <c r="R105" s="10"/>
      <c r="S105" s="15"/>
      <c r="T105" s="10"/>
      <c r="U105" s="15"/>
      <c r="V105" s="11"/>
      <c r="W105" s="15"/>
      <c r="X105" s="10"/>
      <c r="Y105" s="15"/>
      <c r="Z105" s="27"/>
      <c r="AA105" s="15">
        <f t="shared" si="12"/>
        <v>386336.51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22106.39</v>
      </c>
      <c r="D106" s="10"/>
      <c r="E106" s="15">
        <v>31628.94</v>
      </c>
      <c r="F106" s="10"/>
      <c r="G106" s="61">
        <v>21221.040000000001</v>
      </c>
      <c r="H106" s="10"/>
      <c r="I106" s="61">
        <v>27777.279999999999</v>
      </c>
      <c r="J106" s="10"/>
      <c r="K106" s="15">
        <v>20632.66</v>
      </c>
      <c r="L106" s="10"/>
      <c r="M106" s="61">
        <v>31168.3</v>
      </c>
      <c r="N106" s="10"/>
      <c r="O106" s="15"/>
      <c r="P106" s="10"/>
      <c r="Q106" s="15"/>
      <c r="R106" s="10"/>
      <c r="S106" s="15"/>
      <c r="T106" s="10"/>
      <c r="U106" s="15"/>
      <c r="V106" s="11"/>
      <c r="W106" s="15"/>
      <c r="X106" s="10"/>
      <c r="Y106" s="15"/>
      <c r="Z106" s="27"/>
      <c r="AA106" s="15">
        <f t="shared" si="12"/>
        <v>154534.60999999999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61"/>
      <c r="H107" s="10"/>
      <c r="I107" s="61"/>
      <c r="J107" s="10"/>
      <c r="K107" s="15"/>
      <c r="L107" s="10"/>
      <c r="M107" s="61"/>
      <c r="N107" s="10"/>
      <c r="O107" s="10"/>
      <c r="P107" s="10"/>
      <c r="Q107" s="10"/>
      <c r="R107" s="10"/>
      <c r="S107" s="10"/>
      <c r="T107" s="10"/>
      <c r="U107" s="11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61"/>
      <c r="H108" s="10"/>
      <c r="I108" s="61"/>
      <c r="J108" s="10"/>
      <c r="K108" s="15"/>
      <c r="L108" s="10"/>
      <c r="M108" s="61"/>
      <c r="N108" s="10"/>
      <c r="O108" s="10"/>
      <c r="P108" s="10"/>
      <c r="Q108" s="10"/>
      <c r="R108" s="10"/>
      <c r="S108" s="10"/>
      <c r="T108" s="10"/>
      <c r="U108" s="11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61"/>
      <c r="H109" s="10"/>
      <c r="I109" s="61"/>
      <c r="J109" s="10"/>
      <c r="K109" s="15"/>
      <c r="L109" s="10"/>
      <c r="M109" s="61"/>
      <c r="N109" s="10"/>
      <c r="O109" s="10"/>
      <c r="P109" s="10"/>
      <c r="Q109" s="10"/>
      <c r="R109" s="10"/>
      <c r="S109" s="10"/>
      <c r="T109" s="10"/>
      <c r="U109" s="11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11579446.789999999</v>
      </c>
      <c r="D110" s="10"/>
      <c r="E110" s="15">
        <v>17572767.41</v>
      </c>
      <c r="F110" s="10"/>
      <c r="G110" s="61">
        <v>8876464.3200000003</v>
      </c>
      <c r="H110" s="10"/>
      <c r="I110" s="61">
        <v>11119001.41</v>
      </c>
      <c r="J110" s="10"/>
      <c r="K110" s="15">
        <v>14571897.119999999</v>
      </c>
      <c r="L110" s="10"/>
      <c r="M110" s="61">
        <v>16125799.76</v>
      </c>
      <c r="N110" s="10"/>
      <c r="O110" s="15"/>
      <c r="P110" s="10"/>
      <c r="Q110" s="15"/>
      <c r="R110" s="10"/>
      <c r="S110" s="15"/>
      <c r="T110" s="10"/>
      <c r="U110" s="15"/>
      <c r="V110" s="11"/>
      <c r="W110" s="15"/>
      <c r="X110" s="10"/>
      <c r="Y110" s="15"/>
      <c r="Z110" s="27"/>
      <c r="AA110" s="15">
        <f t="shared" ref="AA110:AA113" si="13">SUM(C110:Y110)</f>
        <v>79845376.809999987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319863.19</v>
      </c>
      <c r="D111" s="10"/>
      <c r="E111" s="15">
        <v>187996.44</v>
      </c>
      <c r="F111" s="10"/>
      <c r="G111" s="61">
        <v>254942.75</v>
      </c>
      <c r="H111" s="10"/>
      <c r="I111" s="61">
        <v>453298.94</v>
      </c>
      <c r="J111" s="10"/>
      <c r="K111" s="15">
        <v>358017.91</v>
      </c>
      <c r="L111" s="10"/>
      <c r="M111" s="61">
        <v>104040.59</v>
      </c>
      <c r="N111" s="10"/>
      <c r="O111" s="15"/>
      <c r="P111" s="10"/>
      <c r="Q111" s="15"/>
      <c r="R111" s="10"/>
      <c r="S111" s="15"/>
      <c r="T111" s="10"/>
      <c r="U111" s="15"/>
      <c r="V111" s="11"/>
      <c r="W111" s="15"/>
      <c r="X111" s="10"/>
      <c r="Y111" s="15"/>
      <c r="Z111" s="27"/>
      <c r="AA111" s="15">
        <f t="shared" si="13"/>
        <v>1678159.82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44780.85</v>
      </c>
      <c r="D112" s="10"/>
      <c r="E112" s="15">
        <v>26319.5</v>
      </c>
      <c r="F112" s="10"/>
      <c r="G112" s="61">
        <v>35691.99</v>
      </c>
      <c r="H112" s="10"/>
      <c r="I112" s="61">
        <v>63461.85</v>
      </c>
      <c r="J112" s="10"/>
      <c r="K112" s="15">
        <v>50122.51</v>
      </c>
      <c r="L112" s="10"/>
      <c r="M112" s="61">
        <v>14565.68</v>
      </c>
      <c r="N112" s="10"/>
      <c r="O112" s="15"/>
      <c r="P112" s="10"/>
      <c r="Q112" s="15"/>
      <c r="R112" s="10"/>
      <c r="S112" s="15"/>
      <c r="T112" s="10"/>
      <c r="U112" s="15"/>
      <c r="V112" s="11"/>
      <c r="W112" s="15"/>
      <c r="X112" s="10"/>
      <c r="Y112" s="15"/>
      <c r="Z112" s="27"/>
      <c r="AA112" s="15">
        <f t="shared" si="13"/>
        <v>234942.38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6397.26</v>
      </c>
      <c r="D113" s="10"/>
      <c r="E113" s="15">
        <v>3759.93</v>
      </c>
      <c r="F113" s="10"/>
      <c r="G113" s="61">
        <v>5098.8599999999997</v>
      </c>
      <c r="H113" s="10"/>
      <c r="I113" s="61">
        <v>9065.98</v>
      </c>
      <c r="J113" s="10"/>
      <c r="K113" s="15">
        <v>7160.36</v>
      </c>
      <c r="L113" s="10"/>
      <c r="M113" s="61">
        <v>2080.81</v>
      </c>
      <c r="N113" s="10"/>
      <c r="O113" s="15"/>
      <c r="P113" s="10"/>
      <c r="Q113" s="15"/>
      <c r="R113" s="10"/>
      <c r="S113" s="15"/>
      <c r="T113" s="10"/>
      <c r="U113" s="15"/>
      <c r="V113" s="11"/>
      <c r="W113" s="15"/>
      <c r="X113" s="10"/>
      <c r="Y113" s="15"/>
      <c r="Z113" s="27"/>
      <c r="AA113" s="15">
        <f t="shared" si="13"/>
        <v>33563.199999999997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61"/>
      <c r="H114" s="10"/>
      <c r="I114" s="61"/>
      <c r="J114" s="10"/>
      <c r="K114" s="15"/>
      <c r="L114" s="10"/>
      <c r="M114" s="61"/>
      <c r="N114" s="10"/>
      <c r="P114" s="10"/>
      <c r="Q114" s="10"/>
      <c r="R114" s="10"/>
      <c r="S114" s="15"/>
      <c r="T114" s="10"/>
      <c r="U114" s="15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61">
        <v>0</v>
      </c>
      <c r="H115" s="10"/>
      <c r="I115" s="61">
        <v>0</v>
      </c>
      <c r="J115" s="10"/>
      <c r="K115" s="61">
        <v>0</v>
      </c>
      <c r="L115" s="10"/>
      <c r="M115" s="61">
        <v>0</v>
      </c>
      <c r="N115" s="10"/>
      <c r="O115" s="15"/>
      <c r="P115" s="10"/>
      <c r="Q115" s="15"/>
      <c r="R115" s="10"/>
      <c r="S115" s="15"/>
      <c r="T115" s="10"/>
      <c r="U115" s="15"/>
      <c r="V115" s="11"/>
      <c r="W115" s="15"/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61">
        <v>0</v>
      </c>
      <c r="H116" s="10"/>
      <c r="I116" s="61">
        <v>0</v>
      </c>
      <c r="J116" s="10"/>
      <c r="K116" s="61">
        <v>0</v>
      </c>
      <c r="L116" s="10"/>
      <c r="M116" s="61">
        <v>0</v>
      </c>
      <c r="N116" s="10"/>
      <c r="O116" s="15"/>
      <c r="P116" s="10"/>
      <c r="Q116" s="15"/>
      <c r="R116" s="10"/>
      <c r="S116" s="15"/>
      <c r="T116" s="10"/>
      <c r="U116" s="15"/>
      <c r="V116" s="11"/>
      <c r="W116" s="15"/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61">
        <v>0</v>
      </c>
      <c r="H117" s="10"/>
      <c r="I117" s="61">
        <v>0</v>
      </c>
      <c r="J117" s="10"/>
      <c r="K117" s="61">
        <v>0</v>
      </c>
      <c r="L117" s="10"/>
      <c r="M117" s="61">
        <v>0</v>
      </c>
      <c r="N117" s="10"/>
      <c r="O117" s="15"/>
      <c r="P117" s="10"/>
      <c r="Q117" s="15"/>
      <c r="R117" s="10"/>
      <c r="S117" s="15"/>
      <c r="T117" s="10"/>
      <c r="U117" s="15"/>
      <c r="V117" s="11"/>
      <c r="W117" s="15"/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10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10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10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46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10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10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9803790.1899999995</v>
      </c>
      <c r="D123" s="10"/>
      <c r="E123" s="15">
        <v>25475143.390000001</v>
      </c>
      <c r="F123" s="10"/>
      <c r="G123" s="61">
        <v>31481256.359999999</v>
      </c>
      <c r="H123" s="10"/>
      <c r="I123" s="61">
        <v>34175336.030000001</v>
      </c>
      <c r="J123" s="10"/>
      <c r="K123" s="15">
        <v>31288119.309999999</v>
      </c>
      <c r="L123" s="10"/>
      <c r="M123" s="61">
        <v>36791870.359999999</v>
      </c>
      <c r="N123" s="10"/>
      <c r="O123" s="15"/>
      <c r="P123" s="10"/>
      <c r="Q123" s="15"/>
      <c r="R123" s="10"/>
      <c r="S123" s="15"/>
      <c r="T123" s="10"/>
      <c r="U123" s="15"/>
      <c r="V123" s="11"/>
      <c r="W123" s="15"/>
      <c r="X123" s="10"/>
      <c r="Y123" s="15"/>
      <c r="Z123" s="27"/>
      <c r="AA123" s="15">
        <f>SUM(C123:Y123)</f>
        <v>169015515.63999999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8827916.2699999996</v>
      </c>
      <c r="D124" s="10"/>
      <c r="E124" s="15">
        <v>22926399.25</v>
      </c>
      <c r="F124" s="10"/>
      <c r="G124" s="61">
        <v>27342780.030000001</v>
      </c>
      <c r="H124" s="10"/>
      <c r="I124" s="61">
        <v>28963804.879999999</v>
      </c>
      <c r="J124" s="10"/>
      <c r="K124" s="15">
        <v>28612084.359999999</v>
      </c>
      <c r="L124" s="10"/>
      <c r="M124" s="61">
        <v>33310841.18</v>
      </c>
      <c r="N124" s="10"/>
      <c r="O124" s="15"/>
      <c r="P124" s="10"/>
      <c r="Q124" s="15"/>
      <c r="R124" s="10"/>
      <c r="S124" s="15"/>
      <c r="T124" s="10"/>
      <c r="U124" s="15"/>
      <c r="V124" s="11"/>
      <c r="W124" s="15"/>
      <c r="X124" s="10"/>
      <c r="Y124" s="15"/>
      <c r="Z124" s="27"/>
      <c r="AA124" s="15">
        <f>SUM(C124:Y124)</f>
        <v>149983825.97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294782.93</v>
      </c>
      <c r="D125" s="10"/>
      <c r="E125" s="15">
        <v>551430.15</v>
      </c>
      <c r="F125" s="10"/>
      <c r="G125" s="61">
        <v>-195078.38</v>
      </c>
      <c r="H125" s="10"/>
      <c r="I125" s="61">
        <v>231221.52</v>
      </c>
      <c r="J125" s="10"/>
      <c r="K125" s="15">
        <v>1212764.01</v>
      </c>
      <c r="L125" s="10"/>
      <c r="M125" s="61">
        <v>1231039.8999999999</v>
      </c>
      <c r="N125" s="10"/>
      <c r="O125" s="15"/>
      <c r="P125" s="10"/>
      <c r="Q125" s="15"/>
      <c r="R125" s="10"/>
      <c r="S125" s="15"/>
      <c r="T125" s="10"/>
      <c r="U125" s="15"/>
      <c r="V125" s="11"/>
      <c r="W125" s="15"/>
      <c r="X125" s="10"/>
      <c r="Y125" s="15"/>
      <c r="Z125" s="27"/>
      <c r="AA125" s="15">
        <f t="shared" ref="AA125:AA129" si="15">SUM(C125:Y125)</f>
        <v>3326160.13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100226.2</v>
      </c>
      <c r="D126" s="10"/>
      <c r="E126" s="15">
        <v>187486.25</v>
      </c>
      <c r="F126" s="10"/>
      <c r="G126" s="61">
        <v>-66326.649999999994</v>
      </c>
      <c r="H126" s="10"/>
      <c r="I126" s="61">
        <v>78615.320000000007</v>
      </c>
      <c r="J126" s="10"/>
      <c r="K126" s="15">
        <v>412339.76</v>
      </c>
      <c r="L126" s="10"/>
      <c r="M126" s="61">
        <v>418553.57</v>
      </c>
      <c r="N126" s="10"/>
      <c r="O126" s="15"/>
      <c r="P126" s="10"/>
      <c r="Q126" s="15"/>
      <c r="R126" s="10"/>
      <c r="S126" s="15"/>
      <c r="T126" s="10"/>
      <c r="U126" s="15"/>
      <c r="V126" s="11"/>
      <c r="W126" s="15"/>
      <c r="X126" s="10"/>
      <c r="Y126" s="15"/>
      <c r="Z126" s="27"/>
      <c r="AA126" s="15">
        <f t="shared" si="15"/>
        <v>1130894.45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38321.78</v>
      </c>
      <c r="D127" s="10"/>
      <c r="E127" s="15">
        <v>71685.919999999998</v>
      </c>
      <c r="F127" s="10"/>
      <c r="G127" s="61">
        <v>-25360.19</v>
      </c>
      <c r="H127" s="10"/>
      <c r="I127" s="61">
        <v>30058.799999999999</v>
      </c>
      <c r="J127" s="10"/>
      <c r="K127" s="15">
        <v>157659.32</v>
      </c>
      <c r="L127" s="10"/>
      <c r="M127" s="61">
        <v>160035.19</v>
      </c>
      <c r="N127" s="10"/>
      <c r="O127" s="15"/>
      <c r="P127" s="10"/>
      <c r="Q127" s="15"/>
      <c r="R127" s="10"/>
      <c r="S127" s="15"/>
      <c r="T127" s="10"/>
      <c r="U127" s="15"/>
      <c r="V127" s="11"/>
      <c r="W127" s="15"/>
      <c r="X127" s="10"/>
      <c r="Y127" s="15"/>
      <c r="Z127" s="27"/>
      <c r="AA127" s="15">
        <f t="shared" si="15"/>
        <v>432400.82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14739.15</v>
      </c>
      <c r="D128" s="10"/>
      <c r="E128" s="15">
        <v>27571.51</v>
      </c>
      <c r="F128" s="10"/>
      <c r="G128" s="61">
        <v>-9753.92</v>
      </c>
      <c r="H128" s="10"/>
      <c r="I128" s="61">
        <v>11561.08</v>
      </c>
      <c r="J128" s="10"/>
      <c r="K128" s="15">
        <v>60638.2</v>
      </c>
      <c r="L128" s="10"/>
      <c r="M128" s="61">
        <v>61552</v>
      </c>
      <c r="N128" s="10"/>
      <c r="O128" s="15"/>
      <c r="P128" s="10"/>
      <c r="Q128" s="15"/>
      <c r="R128" s="10"/>
      <c r="S128" s="15"/>
      <c r="T128" s="10"/>
      <c r="U128" s="15"/>
      <c r="V128" s="11"/>
      <c r="W128" s="15"/>
      <c r="X128" s="10"/>
      <c r="Y128" s="15"/>
      <c r="Z128" s="27"/>
      <c r="AA128" s="15">
        <f t="shared" si="15"/>
        <v>166308.01999999999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5895.66</v>
      </c>
      <c r="D129" s="10"/>
      <c r="E129" s="15">
        <v>11028.6</v>
      </c>
      <c r="F129" s="10"/>
      <c r="G129" s="61">
        <v>-3901.57</v>
      </c>
      <c r="H129" s="10"/>
      <c r="I129" s="61">
        <v>4624.43</v>
      </c>
      <c r="J129" s="10"/>
      <c r="K129" s="15">
        <v>24255.279999999999</v>
      </c>
      <c r="L129" s="10"/>
      <c r="M129" s="61">
        <v>24620.799999999999</v>
      </c>
      <c r="N129" s="10"/>
      <c r="O129" s="15"/>
      <c r="P129" s="10"/>
      <c r="Q129" s="15"/>
      <c r="R129" s="10"/>
      <c r="S129" s="15"/>
      <c r="T129" s="10"/>
      <c r="U129" s="15"/>
      <c r="V129" s="11"/>
      <c r="W129" s="15"/>
      <c r="X129" s="10"/>
      <c r="Y129" s="15"/>
      <c r="Z129" s="27"/>
      <c r="AA129" s="15">
        <f t="shared" si="15"/>
        <v>66523.199999999997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61"/>
      <c r="H130" s="10"/>
      <c r="I130" s="61"/>
      <c r="J130" s="10"/>
      <c r="K130" s="15"/>
      <c r="L130" s="10"/>
      <c r="M130" s="61"/>
      <c r="N130" s="10"/>
      <c r="O130" s="10"/>
      <c r="P130" s="10"/>
      <c r="Q130" s="10"/>
      <c r="R130" s="10"/>
      <c r="S130" s="10"/>
      <c r="T130" s="10"/>
      <c r="U130" s="11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61"/>
      <c r="H131" s="10"/>
      <c r="I131" s="61"/>
      <c r="J131" s="10"/>
      <c r="K131" s="15"/>
      <c r="L131" s="10"/>
      <c r="M131" s="61"/>
      <c r="N131" s="10"/>
      <c r="O131" s="10"/>
      <c r="P131" s="10"/>
      <c r="Q131" s="10"/>
      <c r="R131" s="10"/>
      <c r="S131" s="10"/>
      <c r="T131" s="10"/>
      <c r="U131" s="11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5"/>
      <c r="D132" s="10"/>
      <c r="E132" s="10"/>
      <c r="F132" s="10"/>
      <c r="G132" s="61"/>
      <c r="H132" s="10"/>
      <c r="I132" s="61"/>
      <c r="J132" s="10"/>
      <c r="K132" s="15"/>
      <c r="L132" s="10"/>
      <c r="M132" s="61"/>
      <c r="N132" s="10"/>
      <c r="O132" s="10"/>
      <c r="P132" s="10"/>
      <c r="Q132" s="10"/>
      <c r="R132" s="10"/>
      <c r="S132" s="10"/>
      <c r="T132" s="10"/>
      <c r="U132" s="11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8168670.54</v>
      </c>
      <c r="D133" s="10"/>
      <c r="E133" s="15">
        <v>26471108.280000001</v>
      </c>
      <c r="F133" s="10"/>
      <c r="G133" s="61">
        <v>40523331.969999999</v>
      </c>
      <c r="H133" s="10"/>
      <c r="I133" s="61">
        <v>51324310.780000001</v>
      </c>
      <c r="J133" s="10"/>
      <c r="K133" s="15">
        <v>44510574.200000003</v>
      </c>
      <c r="L133" s="10"/>
      <c r="M133" s="61">
        <v>54142125.159999996</v>
      </c>
      <c r="N133" s="10"/>
      <c r="O133" s="29"/>
      <c r="P133" s="10"/>
      <c r="Q133" s="29"/>
      <c r="R133" s="10"/>
      <c r="S133" s="15"/>
      <c r="T133" s="10"/>
      <c r="U133" s="15"/>
      <c r="V133" s="11"/>
      <c r="W133" s="15"/>
      <c r="X133" s="10"/>
      <c r="Y133" s="15"/>
      <c r="Z133" s="27"/>
      <c r="AA133" s="15">
        <f t="shared" ref="AA133:AA136" si="16">SUM(C133:Y133)</f>
        <v>225140120.92999998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107334.34</v>
      </c>
      <c r="D134" s="10"/>
      <c r="E134" s="15">
        <v>504186.8</v>
      </c>
      <c r="F134" s="10"/>
      <c r="G134" s="61">
        <v>518333.3</v>
      </c>
      <c r="H134" s="10"/>
      <c r="I134" s="61">
        <v>401773.61</v>
      </c>
      <c r="J134" s="10"/>
      <c r="K134" s="15">
        <v>912053.89</v>
      </c>
      <c r="L134" s="10"/>
      <c r="M134" s="61">
        <v>1347742.97</v>
      </c>
      <c r="N134" s="10"/>
      <c r="O134" s="29"/>
      <c r="P134" s="10"/>
      <c r="Q134" s="29"/>
      <c r="R134" s="10"/>
      <c r="S134" s="15"/>
      <c r="T134" s="10"/>
      <c r="U134" s="15"/>
      <c r="V134" s="11"/>
      <c r="W134" s="15"/>
      <c r="X134" s="10"/>
      <c r="Y134" s="15"/>
      <c r="Z134" s="27"/>
      <c r="AA134" s="15">
        <f t="shared" si="16"/>
        <v>3791424.91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15026.81</v>
      </c>
      <c r="D135" s="10"/>
      <c r="E135" s="15">
        <v>70586.149999999994</v>
      </c>
      <c r="F135" s="10"/>
      <c r="G135" s="61">
        <v>72566.66</v>
      </c>
      <c r="H135" s="10"/>
      <c r="I135" s="61">
        <v>56248.31</v>
      </c>
      <c r="J135" s="10"/>
      <c r="K135" s="15">
        <v>127687.54</v>
      </c>
      <c r="L135" s="10"/>
      <c r="M135" s="61">
        <v>188684.02</v>
      </c>
      <c r="N135" s="10"/>
      <c r="O135" s="29"/>
      <c r="P135" s="10"/>
      <c r="Q135" s="29"/>
      <c r="R135" s="10"/>
      <c r="S135" s="15"/>
      <c r="T135" s="10"/>
      <c r="U135" s="15"/>
      <c r="V135" s="11"/>
      <c r="W135" s="15"/>
      <c r="X135" s="10"/>
      <c r="Y135" s="15"/>
      <c r="Z135" s="27"/>
      <c r="AA135" s="15">
        <f t="shared" si="16"/>
        <v>530799.49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2146.69</v>
      </c>
      <c r="D136" s="10"/>
      <c r="E136" s="15">
        <v>10083.74</v>
      </c>
      <c r="F136" s="10"/>
      <c r="G136" s="61">
        <v>10366.67</v>
      </c>
      <c r="H136" s="10"/>
      <c r="I136" s="61">
        <v>8035.47</v>
      </c>
      <c r="J136" s="10"/>
      <c r="K136" s="15">
        <v>18241.080000000002</v>
      </c>
      <c r="L136" s="10"/>
      <c r="M136" s="61">
        <v>26954.86</v>
      </c>
      <c r="N136" s="10"/>
      <c r="O136" s="29"/>
      <c r="P136" s="10"/>
      <c r="Q136" s="29"/>
      <c r="R136" s="10"/>
      <c r="S136" s="15"/>
      <c r="T136" s="10"/>
      <c r="U136" s="15"/>
      <c r="V136" s="11"/>
      <c r="W136" s="15"/>
      <c r="X136" s="10"/>
      <c r="Y136" s="15"/>
      <c r="Z136" s="27"/>
      <c r="AA136" s="15">
        <f t="shared" si="16"/>
        <v>75828.510000000009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61"/>
      <c r="H137" s="10"/>
      <c r="I137" s="61"/>
      <c r="J137" s="10"/>
      <c r="K137" s="15"/>
      <c r="L137" s="10"/>
      <c r="M137" s="61"/>
      <c r="N137" s="10"/>
      <c r="O137" s="10"/>
      <c r="P137" s="10"/>
      <c r="Q137" s="10"/>
      <c r="R137" s="10"/>
      <c r="S137" s="15"/>
      <c r="T137" s="10"/>
      <c r="U137" s="15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61">
        <v>0</v>
      </c>
      <c r="H138" s="10"/>
      <c r="I138" s="61">
        <v>0</v>
      </c>
      <c r="J138" s="10"/>
      <c r="K138" s="61">
        <v>0</v>
      </c>
      <c r="L138" s="10"/>
      <c r="M138" s="61">
        <v>0</v>
      </c>
      <c r="N138" s="10"/>
      <c r="O138" s="15"/>
      <c r="P138" s="10"/>
      <c r="Q138" s="15"/>
      <c r="R138" s="10"/>
      <c r="S138" s="15"/>
      <c r="T138" s="10"/>
      <c r="U138" s="15"/>
      <c r="V138" s="11"/>
      <c r="W138" s="15"/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61">
        <v>0</v>
      </c>
      <c r="H139" s="10"/>
      <c r="I139" s="61">
        <v>0</v>
      </c>
      <c r="J139" s="10"/>
      <c r="K139" s="61">
        <v>0</v>
      </c>
      <c r="L139" s="10"/>
      <c r="M139" s="61">
        <v>0</v>
      </c>
      <c r="N139" s="10"/>
      <c r="O139" s="15"/>
      <c r="P139" s="10"/>
      <c r="Q139" s="15"/>
      <c r="R139" s="10"/>
      <c r="S139" s="15"/>
      <c r="T139" s="10"/>
      <c r="U139" s="15"/>
      <c r="V139" s="11"/>
      <c r="W139" s="15"/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61">
        <v>0</v>
      </c>
      <c r="H140" s="10"/>
      <c r="I140" s="61">
        <v>0</v>
      </c>
      <c r="J140" s="10"/>
      <c r="K140" s="61">
        <v>0</v>
      </c>
      <c r="L140" s="10"/>
      <c r="M140" s="61">
        <v>0</v>
      </c>
      <c r="N140" s="10"/>
      <c r="O140" s="15"/>
      <c r="P140" s="10"/>
      <c r="Q140" s="15"/>
      <c r="R140" s="10"/>
      <c r="S140" s="15"/>
      <c r="T140" s="10"/>
      <c r="U140" s="15"/>
      <c r="V140" s="11"/>
      <c r="W140" s="15"/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10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10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10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10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10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10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25">
      <c r="A147" s="14" t="s">
        <v>6</v>
      </c>
      <c r="B147" s="9"/>
      <c r="C147" s="15">
        <v>831731341.10000002</v>
      </c>
      <c r="D147" s="10"/>
      <c r="E147" s="15">
        <v>914418414.75999999</v>
      </c>
      <c r="F147" s="10"/>
      <c r="G147" s="61">
        <v>947233179.26999998</v>
      </c>
      <c r="H147" s="10"/>
      <c r="I147" s="61">
        <v>1025252455.16</v>
      </c>
      <c r="J147" s="10"/>
      <c r="K147" s="15">
        <v>1073671138.73</v>
      </c>
      <c r="L147" s="10"/>
      <c r="M147" s="61">
        <v>1174668497.3199999</v>
      </c>
      <c r="N147" s="10"/>
      <c r="O147" s="15"/>
      <c r="P147" s="10"/>
      <c r="Q147" s="15"/>
      <c r="R147" s="10"/>
      <c r="S147" s="15"/>
      <c r="T147" s="10"/>
      <c r="U147" s="15"/>
      <c r="V147" s="11"/>
      <c r="W147" s="15"/>
      <c r="X147" s="10"/>
      <c r="Y147" s="15"/>
      <c r="Z147" s="27"/>
      <c r="AA147" s="15">
        <f>SUM(C147:Y147)</f>
        <v>5966975026.3400002</v>
      </c>
      <c r="AB147" s="18"/>
      <c r="AC147" s="18"/>
    </row>
    <row r="148" spans="1:29" ht="15.75" customHeight="1" x14ac:dyDescent="0.25">
      <c r="A148" s="14" t="s">
        <v>7</v>
      </c>
      <c r="B148" s="9"/>
      <c r="C148" s="15">
        <v>791189301.05999994</v>
      </c>
      <c r="D148" s="10"/>
      <c r="E148" s="15">
        <v>869998212.59000003</v>
      </c>
      <c r="F148" s="10"/>
      <c r="G148" s="61">
        <v>900239722.24000001</v>
      </c>
      <c r="H148" s="10"/>
      <c r="I148" s="61">
        <v>975299693.08000004</v>
      </c>
      <c r="J148" s="10"/>
      <c r="K148" s="15">
        <v>1021380995.29</v>
      </c>
      <c r="L148" s="10"/>
      <c r="M148" s="61">
        <v>1115627075.79</v>
      </c>
      <c r="N148" s="10"/>
      <c r="O148" s="15"/>
      <c r="P148" s="10"/>
      <c r="Q148" s="15"/>
      <c r="R148" s="10"/>
      <c r="S148" s="15"/>
      <c r="T148" s="10"/>
      <c r="U148" s="15"/>
      <c r="V148" s="11"/>
      <c r="W148" s="15"/>
      <c r="X148" s="10"/>
      <c r="Y148" s="15"/>
      <c r="Z148" s="27"/>
      <c r="AA148" s="15">
        <f>SUM(C148:Y148)</f>
        <v>5673735000.0500002</v>
      </c>
      <c r="AB148" s="18"/>
      <c r="AC148" s="18"/>
    </row>
    <row r="149" spans="1:29" ht="15.75" customHeight="1" x14ac:dyDescent="0.25">
      <c r="A149" s="14" t="s">
        <v>0</v>
      </c>
      <c r="B149" s="9"/>
      <c r="C149" s="15">
        <v>29382750.32</v>
      </c>
      <c r="D149" s="10"/>
      <c r="E149" s="15">
        <v>32077259.309999999</v>
      </c>
      <c r="F149" s="10"/>
      <c r="G149" s="61">
        <v>33691828.020000003</v>
      </c>
      <c r="H149" s="10"/>
      <c r="I149" s="61">
        <v>36317774.909999996</v>
      </c>
      <c r="J149" s="10"/>
      <c r="K149" s="15">
        <v>36928268.490000002</v>
      </c>
      <c r="L149" s="10"/>
      <c r="M149" s="61">
        <v>41986376.689999998</v>
      </c>
      <c r="N149" s="10"/>
      <c r="O149" s="15"/>
      <c r="P149" s="10"/>
      <c r="Q149" s="15"/>
      <c r="R149" s="10"/>
      <c r="S149" s="15"/>
      <c r="T149" s="10"/>
      <c r="U149" s="15"/>
      <c r="V149" s="11"/>
      <c r="W149" s="15"/>
      <c r="X149" s="10"/>
      <c r="Y149" s="15"/>
      <c r="Z149" s="27"/>
      <c r="AA149" s="15">
        <f t="shared" ref="AA149:AA153" si="18">SUM(C149:Y149)</f>
        <v>210384257.74000001</v>
      </c>
      <c r="AB149" s="18"/>
      <c r="AC149" s="18"/>
    </row>
    <row r="150" spans="1:29" ht="15.75" customHeight="1" x14ac:dyDescent="0.25">
      <c r="A150" s="14" t="s">
        <v>8</v>
      </c>
      <c r="B150" s="9"/>
      <c r="C150" s="15">
        <v>9990135.1099999994</v>
      </c>
      <c r="D150" s="10"/>
      <c r="E150" s="15">
        <v>10906268.17</v>
      </c>
      <c r="F150" s="10"/>
      <c r="G150" s="61">
        <v>11455221.529999999</v>
      </c>
      <c r="H150" s="10"/>
      <c r="I150" s="61">
        <v>12348043.470000001</v>
      </c>
      <c r="J150" s="10"/>
      <c r="K150" s="15">
        <v>12555611.289999999</v>
      </c>
      <c r="L150" s="10"/>
      <c r="M150" s="61">
        <v>14275368.07</v>
      </c>
      <c r="N150" s="10"/>
      <c r="O150" s="15"/>
      <c r="P150" s="10"/>
      <c r="Q150" s="15"/>
      <c r="R150" s="10"/>
      <c r="S150" s="15"/>
      <c r="T150" s="10"/>
      <c r="U150" s="15"/>
      <c r="V150" s="11"/>
      <c r="W150" s="15"/>
      <c r="X150" s="10"/>
      <c r="Y150" s="15"/>
      <c r="Z150" s="27"/>
      <c r="AA150" s="15">
        <f t="shared" si="18"/>
        <v>71530647.640000001</v>
      </c>
      <c r="AB150" s="18"/>
      <c r="AC150" s="18"/>
    </row>
    <row r="151" spans="1:29" ht="15.75" customHeight="1" x14ac:dyDescent="0.25">
      <c r="A151" s="14" t="s">
        <v>9</v>
      </c>
      <c r="B151" s="9"/>
      <c r="C151" s="15">
        <v>3819757.54</v>
      </c>
      <c r="D151" s="10"/>
      <c r="E151" s="15">
        <v>4170043.71</v>
      </c>
      <c r="F151" s="10"/>
      <c r="G151" s="61">
        <v>4379937.6399999997</v>
      </c>
      <c r="H151" s="10"/>
      <c r="I151" s="61">
        <v>4721310.74</v>
      </c>
      <c r="J151" s="10"/>
      <c r="K151" s="15">
        <v>4800674.9000000004</v>
      </c>
      <c r="L151" s="10"/>
      <c r="M151" s="61">
        <v>5458228.9699999997</v>
      </c>
      <c r="N151" s="10"/>
      <c r="O151" s="15"/>
      <c r="P151" s="10"/>
      <c r="Q151" s="15"/>
      <c r="R151" s="10"/>
      <c r="S151" s="15"/>
      <c r="T151" s="10"/>
      <c r="U151" s="15"/>
      <c r="V151" s="11"/>
      <c r="W151" s="15"/>
      <c r="X151" s="10"/>
      <c r="Y151" s="15"/>
      <c r="Z151" s="27"/>
      <c r="AA151" s="15">
        <f t="shared" si="18"/>
        <v>27349953.5</v>
      </c>
      <c r="AB151" s="18"/>
      <c r="AC151" s="18"/>
    </row>
    <row r="152" spans="1:29" ht="15.75" customHeight="1" x14ac:dyDescent="0.25">
      <c r="A152" s="14" t="s">
        <v>10</v>
      </c>
      <c r="B152" s="9"/>
      <c r="C152" s="15">
        <v>1469137.52</v>
      </c>
      <c r="D152" s="10"/>
      <c r="E152" s="15">
        <v>1603862.97</v>
      </c>
      <c r="F152" s="10"/>
      <c r="G152" s="61">
        <v>1684591.4</v>
      </c>
      <c r="H152" s="10"/>
      <c r="I152" s="61">
        <v>1815888.75</v>
      </c>
      <c r="J152" s="10"/>
      <c r="K152" s="15">
        <v>1846413.42</v>
      </c>
      <c r="L152" s="10"/>
      <c r="M152" s="61">
        <v>2099318.83</v>
      </c>
      <c r="N152" s="10"/>
      <c r="O152" s="15"/>
      <c r="P152" s="10"/>
      <c r="Q152" s="15"/>
      <c r="R152" s="10"/>
      <c r="S152" s="15"/>
      <c r="T152" s="10"/>
      <c r="U152" s="15"/>
      <c r="V152" s="11"/>
      <c r="W152" s="15"/>
      <c r="X152" s="10"/>
      <c r="Y152" s="15"/>
      <c r="Z152" s="27"/>
      <c r="AA152" s="15">
        <f t="shared" si="18"/>
        <v>10519212.890000001</v>
      </c>
      <c r="AB152" s="18"/>
      <c r="AC152" s="18"/>
    </row>
    <row r="153" spans="1:29" ht="15.75" customHeight="1" x14ac:dyDescent="0.25">
      <c r="A153" s="14" t="s">
        <v>11</v>
      </c>
      <c r="B153" s="9"/>
      <c r="C153" s="15">
        <v>587655.01</v>
      </c>
      <c r="D153" s="10"/>
      <c r="E153" s="15">
        <v>641545.18999999994</v>
      </c>
      <c r="F153" s="10"/>
      <c r="G153" s="61">
        <v>673836.56</v>
      </c>
      <c r="H153" s="10"/>
      <c r="I153" s="61">
        <v>726355.5</v>
      </c>
      <c r="J153" s="10"/>
      <c r="K153" s="15">
        <v>738565.37</v>
      </c>
      <c r="L153" s="10"/>
      <c r="M153" s="61">
        <v>839727.53</v>
      </c>
      <c r="N153" s="10"/>
      <c r="O153" s="15"/>
      <c r="P153" s="10"/>
      <c r="Q153" s="15"/>
      <c r="R153" s="10"/>
      <c r="S153" s="15"/>
      <c r="T153" s="10"/>
      <c r="U153" s="15"/>
      <c r="V153" s="11"/>
      <c r="W153" s="15"/>
      <c r="X153" s="10"/>
      <c r="Y153" s="15"/>
      <c r="Z153" s="27"/>
      <c r="AA153" s="15">
        <f t="shared" si="18"/>
        <v>4207685.16</v>
      </c>
      <c r="AB153" s="18"/>
      <c r="AC153" s="18"/>
    </row>
    <row r="154" spans="1:29" ht="15.75" customHeight="1" x14ac:dyDescent="0.25">
      <c r="A154" s="14"/>
      <c r="B154" s="9"/>
      <c r="C154" s="10"/>
      <c r="D154" s="10"/>
      <c r="E154" s="10"/>
      <c r="F154" s="10"/>
      <c r="G154" s="61"/>
      <c r="H154" s="10"/>
      <c r="I154" s="61"/>
      <c r="J154" s="10"/>
      <c r="K154" s="15"/>
      <c r="L154" s="10"/>
      <c r="M154" s="61"/>
      <c r="N154" s="10"/>
      <c r="O154" s="10"/>
      <c r="P154" s="10"/>
      <c r="Q154" s="10"/>
      <c r="R154" s="10"/>
      <c r="S154" s="10"/>
      <c r="T154" s="10"/>
      <c r="U154" s="11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25">
      <c r="A155" s="9" t="s">
        <v>12</v>
      </c>
      <c r="B155" s="9"/>
      <c r="C155" s="10"/>
      <c r="D155" s="10"/>
      <c r="E155" s="10"/>
      <c r="F155" s="10"/>
      <c r="G155" s="61"/>
      <c r="H155" s="10"/>
      <c r="I155" s="61"/>
      <c r="J155" s="10"/>
      <c r="K155" s="15"/>
      <c r="L155" s="10"/>
      <c r="M155" s="61"/>
      <c r="N155" s="10"/>
      <c r="O155" s="10"/>
      <c r="P155" s="10"/>
      <c r="Q155" s="10"/>
      <c r="R155" s="10"/>
      <c r="S155" s="10"/>
      <c r="T155" s="10"/>
      <c r="U155" s="11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25">
      <c r="A156" s="9" t="s">
        <v>16</v>
      </c>
      <c r="B156" s="9"/>
      <c r="C156" s="10"/>
      <c r="D156" s="10"/>
      <c r="E156" s="10"/>
      <c r="F156" s="10"/>
      <c r="G156" s="61"/>
      <c r="H156" s="10"/>
      <c r="I156" s="61"/>
      <c r="J156" s="10"/>
      <c r="K156" s="15"/>
      <c r="L156" s="10"/>
      <c r="M156" s="61"/>
      <c r="N156" s="10"/>
      <c r="O156" s="10"/>
      <c r="P156" s="10"/>
      <c r="Q156" s="10"/>
      <c r="R156" s="10"/>
      <c r="S156" s="10"/>
      <c r="T156" s="10"/>
      <c r="U156" s="11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25">
      <c r="A157" s="14" t="s">
        <v>6</v>
      </c>
      <c r="B157" s="9"/>
      <c r="C157" s="15">
        <v>729176010.88</v>
      </c>
      <c r="D157" s="10"/>
      <c r="E157" s="15">
        <v>680297541.5</v>
      </c>
      <c r="F157" s="10"/>
      <c r="G157" s="61">
        <v>781884677.42999995</v>
      </c>
      <c r="H157" s="10"/>
      <c r="I157" s="61">
        <v>859707976.71000004</v>
      </c>
      <c r="J157" s="10"/>
      <c r="K157" s="15">
        <v>869331903.96000004</v>
      </c>
      <c r="L157" s="10"/>
      <c r="M157" s="61">
        <v>891559053.46000004</v>
      </c>
      <c r="N157" s="10"/>
      <c r="O157" s="15"/>
      <c r="P157" s="10"/>
      <c r="Q157" s="15"/>
      <c r="R157" s="10"/>
      <c r="S157" s="15"/>
      <c r="T157" s="10"/>
      <c r="U157" s="15"/>
      <c r="V157" s="11"/>
      <c r="W157" s="15"/>
      <c r="X157" s="10"/>
      <c r="Y157" s="15"/>
      <c r="Z157" s="27"/>
      <c r="AA157" s="15">
        <f t="shared" ref="AA157:AA160" si="19">SUM(C157:Y157)</f>
        <v>4811957163.9400005</v>
      </c>
      <c r="AB157" s="18"/>
      <c r="AC157" s="18"/>
    </row>
    <row r="158" spans="1:29" ht="15.75" customHeight="1" x14ac:dyDescent="0.25">
      <c r="A158" s="14" t="s">
        <v>0</v>
      </c>
      <c r="B158" s="9"/>
      <c r="C158" s="15">
        <v>16121099.390000001</v>
      </c>
      <c r="D158" s="10"/>
      <c r="E158" s="15">
        <v>13861215.77</v>
      </c>
      <c r="F158" s="10"/>
      <c r="G158" s="61">
        <v>13444594.710000001</v>
      </c>
      <c r="H158" s="10"/>
      <c r="I158" s="61">
        <v>15592946.93</v>
      </c>
      <c r="J158" s="10"/>
      <c r="K158" s="15">
        <v>17216899.02</v>
      </c>
      <c r="L158" s="10"/>
      <c r="M158" s="61">
        <v>19273762.510000002</v>
      </c>
      <c r="N158" s="10"/>
      <c r="O158" s="15"/>
      <c r="P158" s="10"/>
      <c r="Q158" s="15"/>
      <c r="R158" s="10"/>
      <c r="S158" s="15"/>
      <c r="T158" s="10"/>
      <c r="U158" s="15"/>
      <c r="V158" s="11"/>
      <c r="W158" s="15"/>
      <c r="X158" s="10"/>
      <c r="Y158" s="15"/>
      <c r="Z158" s="27"/>
      <c r="AA158" s="15">
        <f t="shared" si="19"/>
        <v>95510518.330000013</v>
      </c>
      <c r="AB158" s="18"/>
      <c r="AC158" s="18"/>
    </row>
    <row r="159" spans="1:29" ht="15.75" customHeight="1" x14ac:dyDescent="0.25">
      <c r="A159" s="14" t="s">
        <v>13</v>
      </c>
      <c r="B159" s="9"/>
      <c r="C159" s="15">
        <v>2256953.91</v>
      </c>
      <c r="D159" s="10"/>
      <c r="E159" s="15">
        <v>1940570.21</v>
      </c>
      <c r="F159" s="10"/>
      <c r="G159" s="61">
        <v>1882243.26</v>
      </c>
      <c r="H159" s="10"/>
      <c r="I159" s="61">
        <v>2183012.5699999998</v>
      </c>
      <c r="J159" s="10"/>
      <c r="K159" s="15">
        <v>2410365.86</v>
      </c>
      <c r="L159" s="10"/>
      <c r="M159" s="61">
        <v>2698326.75</v>
      </c>
      <c r="N159" s="10"/>
      <c r="O159" s="15"/>
      <c r="P159" s="10"/>
      <c r="Q159" s="15"/>
      <c r="R159" s="10"/>
      <c r="S159" s="15"/>
      <c r="T159" s="10"/>
      <c r="U159" s="15"/>
      <c r="V159" s="11"/>
      <c r="W159" s="15"/>
      <c r="X159" s="10"/>
      <c r="Y159" s="15"/>
      <c r="Z159" s="27"/>
      <c r="AA159" s="15">
        <f t="shared" si="19"/>
        <v>13371472.559999999</v>
      </c>
      <c r="AB159" s="18"/>
      <c r="AC159" s="18"/>
    </row>
    <row r="160" spans="1:29" ht="15.75" customHeight="1" x14ac:dyDescent="0.25">
      <c r="A160" s="14" t="s">
        <v>11</v>
      </c>
      <c r="B160" s="9"/>
      <c r="C160" s="15">
        <v>322421.99</v>
      </c>
      <c r="D160" s="10"/>
      <c r="E160" s="15">
        <v>277224.32000000001</v>
      </c>
      <c r="F160" s="10"/>
      <c r="G160" s="61">
        <v>268891.89</v>
      </c>
      <c r="H160" s="10"/>
      <c r="I160" s="61">
        <v>311858.94</v>
      </c>
      <c r="J160" s="10"/>
      <c r="K160" s="15">
        <v>344337.98</v>
      </c>
      <c r="L160" s="10"/>
      <c r="M160" s="61">
        <v>385475.25</v>
      </c>
      <c r="N160" s="10"/>
      <c r="O160" s="15"/>
      <c r="P160" s="10"/>
      <c r="Q160" s="15"/>
      <c r="R160" s="10"/>
      <c r="S160" s="15"/>
      <c r="T160" s="10"/>
      <c r="U160" s="15"/>
      <c r="V160" s="11"/>
      <c r="W160" s="15"/>
      <c r="X160" s="10"/>
      <c r="Y160" s="15"/>
      <c r="Z160" s="27"/>
      <c r="AA160" s="15">
        <f t="shared" si="19"/>
        <v>1910210.37</v>
      </c>
      <c r="AB160" s="18"/>
      <c r="AC160" s="18"/>
    </row>
    <row r="161" spans="1:29" ht="15.75" customHeight="1" x14ac:dyDescent="0.25">
      <c r="A161" s="9" t="s">
        <v>17</v>
      </c>
      <c r="B161" s="9"/>
      <c r="C161" s="15"/>
      <c r="D161" s="10"/>
      <c r="E161" s="10"/>
      <c r="F161" s="10"/>
      <c r="G161" s="61"/>
      <c r="H161" s="10"/>
      <c r="I161" s="61"/>
      <c r="J161" s="10"/>
      <c r="K161" s="15"/>
      <c r="L161" s="10"/>
      <c r="M161" s="61"/>
      <c r="N161" s="10"/>
      <c r="O161" s="10"/>
      <c r="P161" s="10"/>
      <c r="Q161" s="10"/>
      <c r="R161" s="10"/>
      <c r="S161" s="15"/>
      <c r="T161" s="10"/>
      <c r="U161" s="15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25">
      <c r="A162" s="14" t="s">
        <v>14</v>
      </c>
      <c r="B162" s="9"/>
      <c r="C162" s="15">
        <v>0</v>
      </c>
      <c r="D162" s="10"/>
      <c r="E162" s="15">
        <v>0</v>
      </c>
      <c r="F162" s="10"/>
      <c r="G162" s="61">
        <v>0</v>
      </c>
      <c r="H162" s="10"/>
      <c r="I162" s="61">
        <v>0</v>
      </c>
      <c r="J162" s="10"/>
      <c r="K162" s="61">
        <v>0</v>
      </c>
      <c r="L162" s="10"/>
      <c r="M162" s="61">
        <v>0</v>
      </c>
      <c r="N162" s="10"/>
      <c r="O162" s="15"/>
      <c r="P162" s="10"/>
      <c r="Q162" s="15"/>
      <c r="R162" s="10"/>
      <c r="S162" s="15"/>
      <c r="T162" s="10"/>
      <c r="U162" s="15"/>
      <c r="V162" s="11"/>
      <c r="W162" s="15"/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25">
      <c r="A163" s="14" t="s">
        <v>13</v>
      </c>
      <c r="B163" s="9"/>
      <c r="C163" s="15">
        <v>0</v>
      </c>
      <c r="D163" s="10"/>
      <c r="E163" s="15">
        <v>0</v>
      </c>
      <c r="F163" s="10"/>
      <c r="G163" s="61">
        <v>0</v>
      </c>
      <c r="H163" s="10"/>
      <c r="I163" s="61">
        <v>0</v>
      </c>
      <c r="J163" s="10"/>
      <c r="K163" s="61">
        <v>0</v>
      </c>
      <c r="L163" s="10"/>
      <c r="M163" s="61">
        <v>0</v>
      </c>
      <c r="N163" s="10"/>
      <c r="O163" s="15"/>
      <c r="P163" s="10"/>
      <c r="Q163" s="15"/>
      <c r="R163" s="10"/>
      <c r="S163" s="15"/>
      <c r="T163" s="10"/>
      <c r="U163" s="15"/>
      <c r="V163" s="11"/>
      <c r="W163" s="15"/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25">
      <c r="A164" s="24" t="s">
        <v>11</v>
      </c>
      <c r="B164" s="9"/>
      <c r="C164" s="15">
        <v>0</v>
      </c>
      <c r="D164" s="10"/>
      <c r="E164" s="15">
        <v>0</v>
      </c>
      <c r="F164" s="10"/>
      <c r="G164" s="61">
        <v>0</v>
      </c>
      <c r="H164" s="10"/>
      <c r="I164" s="61">
        <v>0</v>
      </c>
      <c r="J164" s="10"/>
      <c r="K164" s="61">
        <v>0</v>
      </c>
      <c r="L164" s="10"/>
      <c r="M164" s="61">
        <v>0</v>
      </c>
      <c r="N164" s="10"/>
      <c r="O164" s="15"/>
      <c r="P164" s="10"/>
      <c r="Q164" s="15"/>
      <c r="R164" s="10"/>
      <c r="S164" s="15"/>
      <c r="T164" s="10"/>
      <c r="U164" s="15"/>
      <c r="V164" s="11"/>
      <c r="W164" s="15"/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10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10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10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10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10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25">
      <c r="A170" s="14" t="s">
        <v>6</v>
      </c>
      <c r="B170" s="9"/>
      <c r="C170" s="15">
        <v>144557286.86000001</v>
      </c>
      <c r="D170" s="10"/>
      <c r="E170" s="15">
        <v>160581045.66999999</v>
      </c>
      <c r="F170" s="10"/>
      <c r="G170" s="61">
        <v>150211221.72999999</v>
      </c>
      <c r="H170" s="10"/>
      <c r="I170" s="61">
        <v>156387428.19</v>
      </c>
      <c r="J170" s="10"/>
      <c r="K170" s="15">
        <v>163391628.58000001</v>
      </c>
      <c r="L170" s="10"/>
      <c r="M170" s="61">
        <v>178886414.56</v>
      </c>
      <c r="N170" s="10"/>
      <c r="O170" s="51"/>
      <c r="P170" s="10"/>
      <c r="Q170" s="29"/>
      <c r="R170" s="10"/>
      <c r="S170" s="29"/>
      <c r="T170" s="10"/>
      <c r="U170" s="15"/>
      <c r="V170" s="11"/>
      <c r="W170" s="15"/>
      <c r="X170" s="10"/>
      <c r="Y170" s="15"/>
      <c r="Z170" s="27"/>
      <c r="AA170" s="15">
        <f>SUM(C170:Y170)</f>
        <v>954015025.59000015</v>
      </c>
      <c r="AB170" s="18"/>
      <c r="AC170" s="18"/>
    </row>
    <row r="171" spans="1:29" ht="15.75" customHeight="1" x14ac:dyDescent="0.25">
      <c r="A171" s="14" t="s">
        <v>7</v>
      </c>
      <c r="B171" s="9"/>
      <c r="C171" s="15">
        <v>136572937.53</v>
      </c>
      <c r="D171" s="10"/>
      <c r="E171" s="15">
        <v>152112646.19</v>
      </c>
      <c r="F171" s="10"/>
      <c r="G171" s="61">
        <v>142368980.72</v>
      </c>
      <c r="H171" s="10"/>
      <c r="I171" s="61">
        <v>148126650.33000001</v>
      </c>
      <c r="J171" s="10"/>
      <c r="K171" s="15">
        <v>154606213.25999999</v>
      </c>
      <c r="L171" s="10"/>
      <c r="M171" s="61">
        <v>169062289.72</v>
      </c>
      <c r="N171" s="10"/>
      <c r="O171" s="51"/>
      <c r="P171" s="10"/>
      <c r="Q171" s="29"/>
      <c r="R171" s="10"/>
      <c r="S171" s="29"/>
      <c r="T171" s="10"/>
      <c r="U171" s="15"/>
      <c r="V171" s="11"/>
      <c r="W171" s="15"/>
      <c r="X171" s="10"/>
      <c r="Y171" s="15"/>
      <c r="Z171" s="27"/>
      <c r="AA171" s="15">
        <f>SUM(C171:Y171)</f>
        <v>902849717.75000012</v>
      </c>
      <c r="AB171" s="18"/>
      <c r="AC171" s="18"/>
    </row>
    <row r="172" spans="1:29" ht="15.75" customHeight="1" x14ac:dyDescent="0.25">
      <c r="A172" s="14" t="s">
        <v>0</v>
      </c>
      <c r="B172" s="9"/>
      <c r="C172" s="15">
        <v>7029354.8700000001</v>
      </c>
      <c r="D172" s="10"/>
      <c r="E172" s="15">
        <v>6476936.8899999997</v>
      </c>
      <c r="F172" s="10"/>
      <c r="G172" s="61">
        <v>5645468.4000000004</v>
      </c>
      <c r="H172" s="10"/>
      <c r="I172" s="61">
        <v>5896050.9900000002</v>
      </c>
      <c r="J172" s="10"/>
      <c r="K172" s="15">
        <v>6421322.25</v>
      </c>
      <c r="L172" s="10"/>
      <c r="M172" s="61">
        <v>7333405.75</v>
      </c>
      <c r="N172" s="10"/>
      <c r="O172" s="51"/>
      <c r="P172" s="10"/>
      <c r="Q172" s="29"/>
      <c r="R172" s="10"/>
      <c r="S172" s="29"/>
      <c r="T172" s="10"/>
      <c r="U172" s="15"/>
      <c r="V172" s="11"/>
      <c r="W172" s="15"/>
      <c r="X172" s="10"/>
      <c r="Y172" s="15"/>
      <c r="Z172" s="27"/>
      <c r="AA172" s="15">
        <f t="shared" ref="AA172:AA176" si="21">SUM(C172:Y172)</f>
        <v>38802539.149999999</v>
      </c>
      <c r="AB172" s="18"/>
      <c r="AC172" s="18"/>
    </row>
    <row r="173" spans="1:29" ht="15.75" customHeight="1" x14ac:dyDescent="0.25">
      <c r="A173" s="14" t="s">
        <v>8</v>
      </c>
      <c r="B173" s="9"/>
      <c r="C173" s="15">
        <v>2389980.66</v>
      </c>
      <c r="D173" s="10"/>
      <c r="E173" s="15">
        <v>2202158.54</v>
      </c>
      <c r="F173" s="10"/>
      <c r="G173" s="61">
        <v>1919459.26</v>
      </c>
      <c r="H173" s="10"/>
      <c r="I173" s="61">
        <v>2004657.34</v>
      </c>
      <c r="J173" s="10"/>
      <c r="K173" s="15">
        <v>2183249.5699999998</v>
      </c>
      <c r="L173" s="10"/>
      <c r="M173" s="61">
        <v>2493357.96</v>
      </c>
      <c r="N173" s="10"/>
      <c r="O173" s="51"/>
      <c r="P173" s="10"/>
      <c r="Q173" s="29"/>
      <c r="R173" s="10"/>
      <c r="S173" s="29"/>
      <c r="T173" s="10"/>
      <c r="U173" s="15"/>
      <c r="V173" s="11"/>
      <c r="W173" s="15"/>
      <c r="X173" s="10"/>
      <c r="Y173" s="15"/>
      <c r="Z173" s="27"/>
      <c r="AA173" s="15">
        <f t="shared" si="21"/>
        <v>13192863.330000002</v>
      </c>
      <c r="AB173" s="18"/>
      <c r="AC173" s="18"/>
    </row>
    <row r="174" spans="1:29" ht="15.75" customHeight="1" x14ac:dyDescent="0.25">
      <c r="A174" s="14" t="s">
        <v>9</v>
      </c>
      <c r="B174" s="9"/>
      <c r="C174" s="15">
        <v>913816.13</v>
      </c>
      <c r="D174" s="10"/>
      <c r="E174" s="15">
        <v>842001.8</v>
      </c>
      <c r="F174" s="10"/>
      <c r="G174" s="61">
        <v>733910.89</v>
      </c>
      <c r="H174" s="10"/>
      <c r="I174" s="61">
        <v>766486.63</v>
      </c>
      <c r="J174" s="10"/>
      <c r="K174" s="15">
        <v>834771.89</v>
      </c>
      <c r="L174" s="10"/>
      <c r="M174" s="61">
        <v>953342.75</v>
      </c>
      <c r="N174" s="10"/>
      <c r="O174" s="51"/>
      <c r="P174" s="10"/>
      <c r="Q174" s="29"/>
      <c r="R174" s="10"/>
      <c r="S174" s="29"/>
      <c r="T174" s="10"/>
      <c r="U174" s="15"/>
      <c r="V174" s="11"/>
      <c r="W174" s="15"/>
      <c r="X174" s="10"/>
      <c r="Y174" s="15"/>
      <c r="Z174" s="27"/>
      <c r="AA174" s="15">
        <f t="shared" si="21"/>
        <v>5044330.09</v>
      </c>
      <c r="AB174" s="18"/>
      <c r="AC174" s="18"/>
    </row>
    <row r="175" spans="1:29" ht="15.75" customHeight="1" x14ac:dyDescent="0.25">
      <c r="A175" s="14" t="s">
        <v>10</v>
      </c>
      <c r="B175" s="9"/>
      <c r="C175" s="15">
        <v>351467.74</v>
      </c>
      <c r="D175" s="10"/>
      <c r="E175" s="15">
        <v>323846.84000000003</v>
      </c>
      <c r="F175" s="10"/>
      <c r="G175" s="61">
        <v>282273.42</v>
      </c>
      <c r="H175" s="10"/>
      <c r="I175" s="61">
        <v>294802.55</v>
      </c>
      <c r="J175" s="10"/>
      <c r="K175" s="15">
        <v>321066.11</v>
      </c>
      <c r="L175" s="10"/>
      <c r="M175" s="61">
        <v>366670.29</v>
      </c>
      <c r="N175" s="10"/>
      <c r="O175" s="51"/>
      <c r="P175" s="10"/>
      <c r="Q175" s="29"/>
      <c r="R175" s="10"/>
      <c r="S175" s="29"/>
      <c r="T175" s="10"/>
      <c r="U175" s="15"/>
      <c r="V175" s="11"/>
      <c r="W175" s="15"/>
      <c r="X175" s="10"/>
      <c r="Y175" s="15"/>
      <c r="Z175" s="27"/>
      <c r="AA175" s="15">
        <f t="shared" si="21"/>
        <v>1940126.9500000002</v>
      </c>
      <c r="AB175" s="18"/>
      <c r="AC175" s="18"/>
    </row>
    <row r="176" spans="1:29" ht="15.75" customHeight="1" x14ac:dyDescent="0.25">
      <c r="A176" s="14" t="s">
        <v>11</v>
      </c>
      <c r="B176" s="9"/>
      <c r="C176" s="15">
        <v>140587.1</v>
      </c>
      <c r="D176" s="10"/>
      <c r="E176" s="15">
        <v>129538.74</v>
      </c>
      <c r="F176" s="10"/>
      <c r="G176" s="61">
        <v>112909.37</v>
      </c>
      <c r="H176" s="10"/>
      <c r="I176" s="61">
        <v>117921.02</v>
      </c>
      <c r="J176" s="10"/>
      <c r="K176" s="15">
        <v>128426.45</v>
      </c>
      <c r="L176" s="10"/>
      <c r="M176" s="61">
        <v>146668.12</v>
      </c>
      <c r="N176" s="10"/>
      <c r="O176" s="51"/>
      <c r="P176" s="10"/>
      <c r="Q176" s="29"/>
      <c r="R176" s="10"/>
      <c r="S176" s="29"/>
      <c r="T176" s="10"/>
      <c r="U176" s="15"/>
      <c r="V176" s="11"/>
      <c r="W176" s="15"/>
      <c r="X176" s="10"/>
      <c r="Y176" s="15"/>
      <c r="Z176" s="27"/>
      <c r="AA176" s="15">
        <f t="shared" si="21"/>
        <v>776050.8</v>
      </c>
      <c r="AB176" s="18"/>
      <c r="AC176" s="18"/>
    </row>
    <row r="177" spans="1:29" ht="15.75" customHeight="1" x14ac:dyDescent="0.25">
      <c r="A177" s="14"/>
      <c r="B177" s="9"/>
      <c r="C177" s="10"/>
      <c r="D177" s="10"/>
      <c r="E177" s="10"/>
      <c r="F177" s="10"/>
      <c r="G177" s="61"/>
      <c r="H177" s="10"/>
      <c r="I177" s="61"/>
      <c r="J177" s="10"/>
      <c r="K177" s="15"/>
      <c r="L177" s="10"/>
      <c r="M177" s="61"/>
      <c r="N177" s="10"/>
      <c r="O177" s="10"/>
      <c r="P177" s="10"/>
      <c r="Q177" s="10"/>
      <c r="R177" s="10"/>
      <c r="S177" s="29"/>
      <c r="T177" s="10"/>
      <c r="U177" s="11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25">
      <c r="A178" s="9" t="s">
        <v>12</v>
      </c>
      <c r="B178" s="9"/>
      <c r="C178" s="10"/>
      <c r="D178" s="10"/>
      <c r="E178" s="10"/>
      <c r="F178" s="10"/>
      <c r="G178" s="61"/>
      <c r="H178" s="10"/>
      <c r="I178" s="61"/>
      <c r="J178" s="10"/>
      <c r="K178" s="15"/>
      <c r="L178" s="10"/>
      <c r="M178" s="61"/>
      <c r="N178" s="10"/>
      <c r="O178" s="10"/>
      <c r="P178" s="10"/>
      <c r="Q178" s="10"/>
      <c r="R178" s="10"/>
      <c r="S178" s="29"/>
      <c r="T178" s="10"/>
      <c r="U178" s="11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25">
      <c r="A179" s="9" t="s">
        <v>25</v>
      </c>
      <c r="B179" s="9"/>
      <c r="C179" s="10"/>
      <c r="D179" s="10"/>
      <c r="E179" s="10"/>
      <c r="F179" s="10"/>
      <c r="G179" s="61"/>
      <c r="H179" s="10"/>
      <c r="I179" s="61"/>
      <c r="J179" s="10"/>
      <c r="K179" s="15"/>
      <c r="L179" s="10"/>
      <c r="M179" s="61"/>
      <c r="N179" s="10"/>
      <c r="O179" s="10"/>
      <c r="P179" s="10"/>
      <c r="Q179" s="10"/>
      <c r="R179" s="10"/>
      <c r="S179" s="29"/>
      <c r="T179" s="10"/>
      <c r="U179" s="11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25">
      <c r="A180" s="14" t="s">
        <v>6</v>
      </c>
      <c r="B180" s="9"/>
      <c r="C180" s="15">
        <v>90693620.329999998</v>
      </c>
      <c r="D180" s="10"/>
      <c r="E180" s="15">
        <v>94918303.739999995</v>
      </c>
      <c r="F180" s="10"/>
      <c r="G180" s="61">
        <v>104929524.44</v>
      </c>
      <c r="H180" s="10"/>
      <c r="I180" s="61">
        <v>110514403.48999999</v>
      </c>
      <c r="J180" s="10"/>
      <c r="K180" s="15">
        <v>129468985.40000001</v>
      </c>
      <c r="L180" s="10"/>
      <c r="M180" s="61">
        <v>121992570.64</v>
      </c>
      <c r="N180" s="10"/>
      <c r="O180" s="29"/>
      <c r="P180" s="10"/>
      <c r="Q180" s="29"/>
      <c r="R180" s="10"/>
      <c r="S180" s="29"/>
      <c r="T180" s="10"/>
      <c r="U180" s="15"/>
      <c r="V180" s="11"/>
      <c r="W180" s="15"/>
      <c r="X180" s="10"/>
      <c r="Y180" s="15"/>
      <c r="Z180" s="27"/>
      <c r="AA180" s="15">
        <f t="shared" ref="AA180:AA183" si="22">SUM(C180:Y180)</f>
        <v>652517408.03999996</v>
      </c>
      <c r="AB180" s="18"/>
      <c r="AC180" s="18"/>
    </row>
    <row r="181" spans="1:29" ht="15.75" customHeight="1" x14ac:dyDescent="0.25">
      <c r="A181" s="14" t="s">
        <v>0</v>
      </c>
      <c r="B181" s="9"/>
      <c r="C181" s="15">
        <v>1890506.52</v>
      </c>
      <c r="D181" s="10"/>
      <c r="E181" s="15">
        <v>2015838.3</v>
      </c>
      <c r="F181" s="10"/>
      <c r="G181" s="61">
        <v>2443914.12</v>
      </c>
      <c r="H181" s="10"/>
      <c r="I181" s="61">
        <v>1211372.1100000001</v>
      </c>
      <c r="J181" s="10"/>
      <c r="K181" s="15">
        <v>2576390.39</v>
      </c>
      <c r="L181" s="10"/>
      <c r="M181" s="61">
        <v>1804833.21</v>
      </c>
      <c r="N181" s="10"/>
      <c r="O181" s="29"/>
      <c r="P181" s="10"/>
      <c r="Q181" s="29"/>
      <c r="R181" s="10"/>
      <c r="S181" s="29"/>
      <c r="T181" s="10"/>
      <c r="U181" s="15"/>
      <c r="V181" s="11"/>
      <c r="W181" s="15"/>
      <c r="X181" s="10"/>
      <c r="Y181" s="15"/>
      <c r="Z181" s="27"/>
      <c r="AA181" s="15">
        <f t="shared" si="22"/>
        <v>11942854.650000002</v>
      </c>
      <c r="AB181" s="18"/>
      <c r="AC181" s="18"/>
    </row>
    <row r="182" spans="1:29" ht="15.75" customHeight="1" x14ac:dyDescent="0.25">
      <c r="A182" s="14" t="s">
        <v>13</v>
      </c>
      <c r="B182" s="9"/>
      <c r="C182" s="15">
        <v>264670.90999999997</v>
      </c>
      <c r="D182" s="10"/>
      <c r="E182" s="15">
        <v>282217.36</v>
      </c>
      <c r="F182" s="10"/>
      <c r="G182" s="61">
        <v>342147.98</v>
      </c>
      <c r="H182" s="10"/>
      <c r="I182" s="61">
        <v>169592.1</v>
      </c>
      <c r="J182" s="10"/>
      <c r="K182" s="15">
        <v>360694.65</v>
      </c>
      <c r="L182" s="10"/>
      <c r="M182" s="61">
        <v>252676.65</v>
      </c>
      <c r="N182" s="10"/>
      <c r="O182" s="29"/>
      <c r="P182" s="10"/>
      <c r="Q182" s="29"/>
      <c r="R182" s="10"/>
      <c r="S182" s="29"/>
      <c r="T182" s="10"/>
      <c r="U182" s="15"/>
      <c r="V182" s="11"/>
      <c r="W182" s="15"/>
      <c r="X182" s="10"/>
      <c r="Y182" s="15"/>
      <c r="Z182" s="27"/>
      <c r="AA182" s="15">
        <f t="shared" si="22"/>
        <v>1671999.65</v>
      </c>
      <c r="AB182" s="18"/>
      <c r="AC182" s="18"/>
    </row>
    <row r="183" spans="1:29" ht="15.75" customHeight="1" x14ac:dyDescent="0.25">
      <c r="A183" s="14" t="s">
        <v>11</v>
      </c>
      <c r="B183" s="9"/>
      <c r="C183" s="15">
        <v>37810.129999999997</v>
      </c>
      <c r="D183" s="10"/>
      <c r="E183" s="15">
        <v>40316.769999999997</v>
      </c>
      <c r="F183" s="10"/>
      <c r="G183" s="61">
        <v>48878.28</v>
      </c>
      <c r="H183" s="10"/>
      <c r="I183" s="61">
        <v>24227.439999999999</v>
      </c>
      <c r="J183" s="10"/>
      <c r="K183" s="15">
        <v>51527.81</v>
      </c>
      <c r="L183" s="10"/>
      <c r="M183" s="61">
        <v>36096.660000000003</v>
      </c>
      <c r="N183" s="10"/>
      <c r="O183" s="29"/>
      <c r="P183" s="10"/>
      <c r="Q183" s="29"/>
      <c r="R183" s="10"/>
      <c r="S183" s="29"/>
      <c r="T183" s="10"/>
      <c r="U183" s="15"/>
      <c r="V183" s="11"/>
      <c r="W183" s="15"/>
      <c r="X183" s="10"/>
      <c r="Y183" s="15"/>
      <c r="Z183" s="27"/>
      <c r="AA183" s="15">
        <f t="shared" si="22"/>
        <v>238857.09</v>
      </c>
      <c r="AB183" s="18"/>
      <c r="AC183" s="18"/>
    </row>
    <row r="184" spans="1:29" ht="15.75" customHeight="1" x14ac:dyDescent="0.25">
      <c r="A184" s="9" t="s">
        <v>26</v>
      </c>
      <c r="B184" s="9"/>
      <c r="C184" s="15"/>
      <c r="D184" s="10"/>
      <c r="E184" s="15"/>
      <c r="F184" s="10"/>
      <c r="G184" s="61"/>
      <c r="H184" s="10"/>
      <c r="I184" s="61"/>
      <c r="J184" s="10"/>
      <c r="K184" s="15"/>
      <c r="L184" s="10"/>
      <c r="M184" s="61"/>
      <c r="N184" s="10"/>
      <c r="O184" s="10"/>
      <c r="P184" s="10"/>
      <c r="Q184" s="10"/>
      <c r="R184" s="10"/>
      <c r="S184" s="29"/>
      <c r="T184" s="10"/>
      <c r="U184" s="15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25">
      <c r="A185" s="14" t="s">
        <v>14</v>
      </c>
      <c r="B185" s="9"/>
      <c r="C185" s="15">
        <v>527554.46</v>
      </c>
      <c r="D185" s="10"/>
      <c r="E185" s="15">
        <v>446824.08</v>
      </c>
      <c r="F185" s="10"/>
      <c r="G185" s="61">
        <v>397815.55</v>
      </c>
      <c r="H185" s="10"/>
      <c r="I185" s="61">
        <v>413954.18</v>
      </c>
      <c r="J185" s="10"/>
      <c r="K185" s="15">
        <v>384514.01</v>
      </c>
      <c r="L185" s="10"/>
      <c r="M185" s="61">
        <v>387064.52</v>
      </c>
      <c r="N185" s="10"/>
      <c r="O185" s="29"/>
      <c r="P185" s="10"/>
      <c r="Q185" s="29"/>
      <c r="R185" s="10"/>
      <c r="S185" s="29"/>
      <c r="T185" s="10"/>
      <c r="U185" s="29"/>
      <c r="V185" s="11"/>
      <c r="W185" s="15"/>
      <c r="X185" s="10"/>
      <c r="Y185" s="15"/>
      <c r="Z185" s="27"/>
      <c r="AA185" s="15">
        <f t="shared" ref="AA185:AA187" si="23">SUM(C185:Y185)</f>
        <v>2557726.8000000003</v>
      </c>
      <c r="AB185" s="18"/>
      <c r="AC185" s="18"/>
    </row>
    <row r="186" spans="1:29" ht="15.75" customHeight="1" x14ac:dyDescent="0.25">
      <c r="A186" s="14" t="s">
        <v>13</v>
      </c>
      <c r="B186" s="9"/>
      <c r="C186" s="15">
        <v>71188.98</v>
      </c>
      <c r="D186" s="10"/>
      <c r="E186" s="15">
        <v>60239.4</v>
      </c>
      <c r="F186" s="10"/>
      <c r="G186" s="61">
        <v>53209.06</v>
      </c>
      <c r="H186" s="10"/>
      <c r="I186" s="61">
        <v>55243.97</v>
      </c>
      <c r="J186" s="10"/>
      <c r="K186" s="15">
        <v>51305.52</v>
      </c>
      <c r="L186" s="10"/>
      <c r="M186" s="61">
        <v>51561.77</v>
      </c>
      <c r="N186" s="10"/>
      <c r="O186" s="29"/>
      <c r="P186" s="10"/>
      <c r="Q186" s="29"/>
      <c r="R186" s="10"/>
      <c r="S186" s="29"/>
      <c r="T186" s="10"/>
      <c r="U186" s="29"/>
      <c r="V186" s="11"/>
      <c r="W186" s="15"/>
      <c r="X186" s="10"/>
      <c r="Y186" s="15"/>
      <c r="Z186" s="27"/>
      <c r="AA186" s="15">
        <f t="shared" si="23"/>
        <v>342748.7</v>
      </c>
      <c r="AB186" s="18"/>
      <c r="AC186" s="18"/>
    </row>
    <row r="187" spans="1:29" ht="15.75" customHeight="1" x14ac:dyDescent="0.25">
      <c r="A187" s="24" t="s">
        <v>11</v>
      </c>
      <c r="B187" s="9"/>
      <c r="C187" s="15">
        <v>10169.85</v>
      </c>
      <c r="D187" s="10"/>
      <c r="E187" s="15">
        <v>8605.6299999999992</v>
      </c>
      <c r="F187" s="10"/>
      <c r="G187" s="61">
        <v>7601.29</v>
      </c>
      <c r="H187" s="10"/>
      <c r="I187" s="61">
        <v>7892</v>
      </c>
      <c r="J187" s="10"/>
      <c r="K187" s="15">
        <v>7329.36</v>
      </c>
      <c r="L187" s="10"/>
      <c r="M187" s="61">
        <v>7365.97</v>
      </c>
      <c r="N187" s="10"/>
      <c r="O187" s="29"/>
      <c r="P187" s="10"/>
      <c r="Q187" s="29"/>
      <c r="R187" s="10"/>
      <c r="S187" s="29"/>
      <c r="T187" s="10"/>
      <c r="U187" s="29"/>
      <c r="V187" s="11"/>
      <c r="W187" s="15"/>
      <c r="X187" s="10"/>
      <c r="Y187" s="15"/>
      <c r="Z187" s="27"/>
      <c r="AA187" s="15">
        <f t="shared" si="23"/>
        <v>48964.100000000006</v>
      </c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10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10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2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10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2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10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2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10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25">
      <c r="A193" s="14" t="s">
        <v>6</v>
      </c>
      <c r="B193" s="9"/>
      <c r="C193" s="15">
        <v>47474193.43</v>
      </c>
      <c r="D193" s="10"/>
      <c r="E193" s="15">
        <v>45223453.520000003</v>
      </c>
      <c r="F193" s="10"/>
      <c r="G193" s="61">
        <v>42458229.390000001</v>
      </c>
      <c r="H193" s="10"/>
      <c r="I193" s="61">
        <v>40353078.549999997</v>
      </c>
      <c r="J193" s="10"/>
      <c r="K193" s="15">
        <v>38758079.530000001</v>
      </c>
      <c r="L193" s="10"/>
      <c r="M193" s="61">
        <v>41698522.729999997</v>
      </c>
      <c r="N193" s="10"/>
      <c r="O193" s="51"/>
      <c r="P193" s="10"/>
      <c r="Q193" s="29"/>
      <c r="R193" s="10"/>
      <c r="S193" s="29"/>
      <c r="T193" s="10"/>
      <c r="U193" s="15"/>
      <c r="V193" s="11"/>
      <c r="W193" s="29"/>
      <c r="X193" s="10"/>
      <c r="Y193" s="29"/>
      <c r="Z193" s="27"/>
      <c r="AA193" s="15">
        <f>SUM(C193:Y193)</f>
        <v>255965557.14999998</v>
      </c>
      <c r="AB193" s="18"/>
      <c r="AC193" s="18"/>
    </row>
    <row r="194" spans="1:29" ht="15.75" customHeight="1" x14ac:dyDescent="0.25">
      <c r="A194" s="14" t="s">
        <v>7</v>
      </c>
      <c r="B194" s="9"/>
      <c r="C194" s="15">
        <v>45513168.710000001</v>
      </c>
      <c r="D194" s="10"/>
      <c r="E194" s="15">
        <v>43307147.909999996</v>
      </c>
      <c r="F194" s="10"/>
      <c r="G194" s="61">
        <v>40729906.479999997</v>
      </c>
      <c r="H194" s="10"/>
      <c r="I194" s="61">
        <v>38506999.109999999</v>
      </c>
      <c r="J194" s="10"/>
      <c r="K194" s="15">
        <v>37003329.079999998</v>
      </c>
      <c r="L194" s="10"/>
      <c r="M194" s="61">
        <v>39947901.109999999</v>
      </c>
      <c r="N194" s="10"/>
      <c r="O194" s="51"/>
      <c r="P194" s="10"/>
      <c r="Q194" s="29"/>
      <c r="R194" s="10"/>
      <c r="S194" s="29"/>
      <c r="T194" s="10"/>
      <c r="U194" s="15"/>
      <c r="V194" s="11"/>
      <c r="W194" s="29"/>
      <c r="X194" s="10"/>
      <c r="Y194" s="29"/>
      <c r="Z194" s="27"/>
      <c r="AA194" s="15">
        <f>SUM(C194:Y194)</f>
        <v>245008452.39999998</v>
      </c>
      <c r="AB194" s="18"/>
      <c r="AC194" s="18"/>
    </row>
    <row r="195" spans="1:29" ht="15.75" customHeight="1" x14ac:dyDescent="0.25">
      <c r="A195" s="14" t="s">
        <v>0</v>
      </c>
      <c r="B195" s="9"/>
      <c r="C195" s="15">
        <v>1275918.06</v>
      </c>
      <c r="D195" s="10"/>
      <c r="E195" s="15">
        <v>1331725.43</v>
      </c>
      <c r="F195" s="10"/>
      <c r="G195" s="61">
        <v>1123568.57</v>
      </c>
      <c r="H195" s="10"/>
      <c r="I195" s="61">
        <v>1338084.83</v>
      </c>
      <c r="J195" s="10"/>
      <c r="K195" s="15">
        <v>1115007.3999999999</v>
      </c>
      <c r="L195" s="10"/>
      <c r="M195" s="61">
        <v>1244506.98</v>
      </c>
      <c r="N195" s="10"/>
      <c r="O195" s="51"/>
      <c r="P195" s="10"/>
      <c r="Q195" s="29"/>
      <c r="R195" s="10"/>
      <c r="S195" s="29"/>
      <c r="T195" s="10"/>
      <c r="U195" s="15"/>
      <c r="V195" s="11"/>
      <c r="W195" s="29"/>
      <c r="X195" s="10"/>
      <c r="Y195" s="29"/>
      <c r="Z195" s="27"/>
      <c r="AA195" s="15">
        <f t="shared" ref="AA195:AA199" si="24">SUM(C195:Y195)</f>
        <v>7428811.2700000014</v>
      </c>
      <c r="AB195" s="18"/>
      <c r="AC195" s="18"/>
    </row>
    <row r="196" spans="1:29" ht="15.75" customHeight="1" x14ac:dyDescent="0.25">
      <c r="A196" s="14" t="s">
        <v>8</v>
      </c>
      <c r="B196" s="9"/>
      <c r="C196" s="15">
        <v>433812.14</v>
      </c>
      <c r="D196" s="10"/>
      <c r="E196" s="15">
        <v>452786.65</v>
      </c>
      <c r="F196" s="10"/>
      <c r="G196" s="61">
        <v>382013.31</v>
      </c>
      <c r="H196" s="10"/>
      <c r="I196" s="61">
        <v>454948.84</v>
      </c>
      <c r="J196" s="10"/>
      <c r="K196" s="15">
        <v>379102.52</v>
      </c>
      <c r="L196" s="10"/>
      <c r="M196" s="61">
        <v>423132.37</v>
      </c>
      <c r="N196" s="10"/>
      <c r="O196" s="51"/>
      <c r="P196" s="10"/>
      <c r="Q196" s="29"/>
      <c r="R196" s="10"/>
      <c r="S196" s="29"/>
      <c r="T196" s="10"/>
      <c r="U196" s="15"/>
      <c r="V196" s="11"/>
      <c r="W196" s="29"/>
      <c r="X196" s="10"/>
      <c r="Y196" s="29"/>
      <c r="Z196" s="27"/>
      <c r="AA196" s="15">
        <f t="shared" si="24"/>
        <v>2525795.83</v>
      </c>
      <c r="AB196" s="18"/>
      <c r="AC196" s="18"/>
    </row>
    <row r="197" spans="1:29" ht="15.75" customHeight="1" x14ac:dyDescent="0.25">
      <c r="A197" s="14" t="s">
        <v>9</v>
      </c>
      <c r="B197" s="9"/>
      <c r="C197" s="15">
        <v>165869.35</v>
      </c>
      <c r="D197" s="10"/>
      <c r="E197" s="15">
        <v>173124.31</v>
      </c>
      <c r="F197" s="10"/>
      <c r="G197" s="61">
        <v>146063.91</v>
      </c>
      <c r="H197" s="10"/>
      <c r="I197" s="61">
        <v>173951.03</v>
      </c>
      <c r="J197" s="10"/>
      <c r="K197" s="15">
        <v>144950.96</v>
      </c>
      <c r="L197" s="10"/>
      <c r="M197" s="61">
        <v>161785.91</v>
      </c>
      <c r="N197" s="10"/>
      <c r="O197" s="51"/>
      <c r="P197" s="10"/>
      <c r="Q197" s="29"/>
      <c r="R197" s="10"/>
      <c r="S197" s="29"/>
      <c r="T197" s="10"/>
      <c r="U197" s="15"/>
      <c r="V197" s="11"/>
      <c r="W197" s="29"/>
      <c r="X197" s="10"/>
      <c r="Y197" s="29"/>
      <c r="Z197" s="27"/>
      <c r="AA197" s="15">
        <f t="shared" si="24"/>
        <v>965745.47000000009</v>
      </c>
      <c r="AB197" s="18"/>
      <c r="AC197" s="18"/>
    </row>
    <row r="198" spans="1:29" ht="15.75" customHeight="1" x14ac:dyDescent="0.25">
      <c r="A198" s="14" t="s">
        <v>10</v>
      </c>
      <c r="B198" s="9"/>
      <c r="C198" s="15">
        <v>63795.9</v>
      </c>
      <c r="D198" s="10"/>
      <c r="E198" s="15">
        <v>66586.27</v>
      </c>
      <c r="F198" s="10"/>
      <c r="G198" s="61">
        <v>56178.43</v>
      </c>
      <c r="H198" s="10"/>
      <c r="I198" s="61">
        <v>66904.240000000005</v>
      </c>
      <c r="J198" s="10"/>
      <c r="K198" s="15">
        <v>55750.37</v>
      </c>
      <c r="L198" s="10"/>
      <c r="M198" s="61">
        <v>62225.35</v>
      </c>
      <c r="N198" s="10"/>
      <c r="O198" s="51"/>
      <c r="P198" s="10"/>
      <c r="Q198" s="29"/>
      <c r="R198" s="10"/>
      <c r="S198" s="29"/>
      <c r="T198" s="10"/>
      <c r="U198" s="15"/>
      <c r="V198" s="11"/>
      <c r="W198" s="29"/>
      <c r="X198" s="10"/>
      <c r="Y198" s="29"/>
      <c r="Z198" s="27"/>
      <c r="AA198" s="15">
        <f t="shared" si="24"/>
        <v>371440.56</v>
      </c>
      <c r="AB198" s="18"/>
      <c r="AC198" s="18"/>
    </row>
    <row r="199" spans="1:29" ht="15.75" customHeight="1" x14ac:dyDescent="0.25">
      <c r="A199" s="14" t="s">
        <v>11</v>
      </c>
      <c r="B199" s="9"/>
      <c r="C199" s="15">
        <v>25518.36</v>
      </c>
      <c r="D199" s="10"/>
      <c r="E199" s="15">
        <v>26634.51</v>
      </c>
      <c r="F199" s="10"/>
      <c r="G199" s="61">
        <v>22471.37</v>
      </c>
      <c r="H199" s="10"/>
      <c r="I199" s="61">
        <v>26761.7</v>
      </c>
      <c r="J199" s="10"/>
      <c r="K199" s="15">
        <v>22300.15</v>
      </c>
      <c r="L199" s="10"/>
      <c r="M199" s="61">
        <v>24890.14</v>
      </c>
      <c r="N199" s="10"/>
      <c r="O199" s="51"/>
      <c r="P199" s="10"/>
      <c r="Q199" s="29"/>
      <c r="R199" s="10"/>
      <c r="S199" s="29"/>
      <c r="T199" s="10"/>
      <c r="U199" s="15"/>
      <c r="V199" s="11"/>
      <c r="W199" s="29"/>
      <c r="X199" s="10"/>
      <c r="Y199" s="29"/>
      <c r="Z199" s="27"/>
      <c r="AA199" s="15">
        <f t="shared" si="24"/>
        <v>148576.22999999998</v>
      </c>
      <c r="AB199" s="18"/>
      <c r="AC199" s="18"/>
    </row>
    <row r="200" spans="1:29" ht="15.75" customHeight="1" x14ac:dyDescent="0.25">
      <c r="A200" s="14"/>
      <c r="B200" s="9"/>
      <c r="C200" s="10"/>
      <c r="D200" s="10"/>
      <c r="E200" s="10"/>
      <c r="F200" s="10"/>
      <c r="G200" s="61"/>
      <c r="H200" s="10"/>
      <c r="I200" s="61"/>
      <c r="J200" s="10"/>
      <c r="K200" s="15"/>
      <c r="L200" s="10"/>
      <c r="M200" s="61"/>
      <c r="N200" s="10"/>
      <c r="O200" s="10"/>
      <c r="P200" s="10"/>
      <c r="Q200" s="10"/>
      <c r="R200" s="10"/>
      <c r="S200" s="29"/>
      <c r="T200" s="10"/>
      <c r="U200" s="15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12</v>
      </c>
      <c r="B201" s="9"/>
      <c r="C201" s="10"/>
      <c r="D201" s="10"/>
      <c r="E201" s="10"/>
      <c r="F201" s="10"/>
      <c r="G201" s="61"/>
      <c r="H201" s="10"/>
      <c r="I201" s="61"/>
      <c r="J201" s="10"/>
      <c r="K201" s="15"/>
      <c r="L201" s="10"/>
      <c r="M201" s="61"/>
      <c r="N201" s="10"/>
      <c r="O201" s="10"/>
      <c r="P201" s="10"/>
      <c r="Q201" s="10"/>
      <c r="R201" s="10"/>
      <c r="S201" s="29"/>
      <c r="T201" s="10"/>
      <c r="U201" s="15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25">
      <c r="A202" s="9" t="s">
        <v>25</v>
      </c>
      <c r="B202" s="9"/>
      <c r="C202" s="10"/>
      <c r="D202" s="10"/>
      <c r="E202" s="10"/>
      <c r="F202" s="10"/>
      <c r="G202" s="61"/>
      <c r="H202" s="10"/>
      <c r="I202" s="61"/>
      <c r="J202" s="10"/>
      <c r="K202" s="15"/>
      <c r="L202" s="10"/>
      <c r="M202" s="61"/>
      <c r="N202" s="10"/>
      <c r="O202" s="10"/>
      <c r="P202" s="10"/>
      <c r="Q202" s="10"/>
      <c r="R202" s="10"/>
      <c r="S202" s="29"/>
      <c r="T202" s="10"/>
      <c r="U202" s="15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25">
      <c r="A203" s="14" t="s">
        <v>6</v>
      </c>
      <c r="B203" s="9"/>
      <c r="C203" s="15">
        <v>18423902.210000001</v>
      </c>
      <c r="D203" s="10"/>
      <c r="E203" s="15">
        <v>15983163.85</v>
      </c>
      <c r="F203" s="10"/>
      <c r="G203" s="61">
        <v>21446327.530000001</v>
      </c>
      <c r="H203" s="10"/>
      <c r="I203" s="61">
        <v>27041465.129999999</v>
      </c>
      <c r="J203" s="10"/>
      <c r="K203" s="15">
        <v>18417999.18</v>
      </c>
      <c r="L203" s="10"/>
      <c r="M203" s="61">
        <v>26354202.890000001</v>
      </c>
      <c r="N203" s="10"/>
      <c r="O203" s="29"/>
      <c r="P203" s="10"/>
      <c r="Q203" s="29"/>
      <c r="R203" s="10"/>
      <c r="S203" s="29"/>
      <c r="T203" s="10"/>
      <c r="U203" s="15"/>
      <c r="V203" s="11"/>
      <c r="W203" s="29"/>
      <c r="X203" s="10"/>
      <c r="Y203" s="29"/>
      <c r="Z203" s="27"/>
      <c r="AA203" s="15">
        <f t="shared" ref="AA203:AA206" si="25">SUM(C203:Y203)</f>
        <v>127667060.79000001</v>
      </c>
      <c r="AB203" s="18"/>
      <c r="AC203" s="18"/>
    </row>
    <row r="204" spans="1:29" ht="15.75" customHeight="1" x14ac:dyDescent="0.25">
      <c r="A204" s="14" t="s">
        <v>0</v>
      </c>
      <c r="B204" s="9"/>
      <c r="C204" s="15">
        <v>229307.25</v>
      </c>
      <c r="D204" s="10"/>
      <c r="E204" s="15">
        <v>378704.54</v>
      </c>
      <c r="F204" s="10"/>
      <c r="G204" s="61">
        <v>130789.53</v>
      </c>
      <c r="H204" s="10"/>
      <c r="I204" s="61">
        <v>296205.13</v>
      </c>
      <c r="J204" s="10"/>
      <c r="K204" s="15">
        <v>261426.74</v>
      </c>
      <c r="L204" s="10"/>
      <c r="M204" s="61">
        <v>349780.01</v>
      </c>
      <c r="N204" s="10"/>
      <c r="O204" s="29"/>
      <c r="P204" s="10"/>
      <c r="Q204" s="29"/>
      <c r="R204" s="10"/>
      <c r="S204" s="29"/>
      <c r="T204" s="10"/>
      <c r="U204" s="15"/>
      <c r="V204" s="11"/>
      <c r="W204" s="29"/>
      <c r="X204" s="10"/>
      <c r="Y204" s="29"/>
      <c r="Z204" s="27"/>
      <c r="AA204" s="15">
        <f t="shared" si="25"/>
        <v>1646213.2</v>
      </c>
      <c r="AB204" s="18"/>
      <c r="AC204" s="18"/>
    </row>
    <row r="205" spans="1:29" ht="15.75" customHeight="1" x14ac:dyDescent="0.25">
      <c r="A205" s="14" t="s">
        <v>13</v>
      </c>
      <c r="B205" s="9"/>
      <c r="C205" s="15">
        <v>32103.02</v>
      </c>
      <c r="D205" s="10"/>
      <c r="E205" s="15">
        <v>53018.64</v>
      </c>
      <c r="F205" s="10"/>
      <c r="G205" s="61">
        <v>18310.53</v>
      </c>
      <c r="H205" s="10"/>
      <c r="I205" s="61">
        <v>41468.720000000001</v>
      </c>
      <c r="J205" s="10"/>
      <c r="K205" s="15">
        <v>36599.74</v>
      </c>
      <c r="L205" s="10"/>
      <c r="M205" s="61">
        <v>48969.2</v>
      </c>
      <c r="N205" s="10"/>
      <c r="O205" s="29"/>
      <c r="P205" s="10"/>
      <c r="Q205" s="29"/>
      <c r="R205" s="10"/>
      <c r="S205" s="29"/>
      <c r="T205" s="10"/>
      <c r="U205" s="15"/>
      <c r="V205" s="11"/>
      <c r="W205" s="29"/>
      <c r="X205" s="10"/>
      <c r="Y205" s="29"/>
      <c r="Z205" s="27"/>
      <c r="AA205" s="15">
        <f t="shared" si="25"/>
        <v>230469.84999999998</v>
      </c>
      <c r="AB205" s="18"/>
      <c r="AC205" s="18"/>
    </row>
    <row r="206" spans="1:29" ht="15.75" customHeight="1" x14ac:dyDescent="0.25">
      <c r="A206" s="14" t="s">
        <v>11</v>
      </c>
      <c r="B206" s="9"/>
      <c r="C206" s="15">
        <v>4586.1499999999996</v>
      </c>
      <c r="D206" s="10"/>
      <c r="E206" s="15">
        <v>7574.09</v>
      </c>
      <c r="F206" s="10"/>
      <c r="G206" s="61">
        <v>2615.79</v>
      </c>
      <c r="H206" s="10"/>
      <c r="I206" s="61">
        <v>5924.1</v>
      </c>
      <c r="J206" s="10"/>
      <c r="K206" s="15">
        <v>5228.53</v>
      </c>
      <c r="L206" s="10"/>
      <c r="M206" s="61">
        <v>6995.6</v>
      </c>
      <c r="N206" s="10"/>
      <c r="O206" s="29"/>
      <c r="P206" s="10"/>
      <c r="Q206" s="29"/>
      <c r="R206" s="10"/>
      <c r="S206" s="29"/>
      <c r="T206" s="10"/>
      <c r="U206" s="15"/>
      <c r="V206" s="11"/>
      <c r="W206" s="29"/>
      <c r="X206" s="10"/>
      <c r="Y206" s="29"/>
      <c r="Z206" s="27"/>
      <c r="AA206" s="15">
        <f t="shared" si="25"/>
        <v>32924.259999999995</v>
      </c>
      <c r="AB206" s="18"/>
      <c r="AC206" s="18"/>
    </row>
    <row r="207" spans="1:29" ht="15.75" customHeight="1" x14ac:dyDescent="0.25">
      <c r="A207" s="9" t="s">
        <v>26</v>
      </c>
      <c r="B207" s="9"/>
      <c r="C207" s="15"/>
      <c r="D207" s="10"/>
      <c r="E207" s="10"/>
      <c r="F207" s="10"/>
      <c r="G207" s="61"/>
      <c r="H207" s="10"/>
      <c r="I207" s="61"/>
      <c r="J207" s="10"/>
      <c r="K207" s="15"/>
      <c r="L207" s="10"/>
      <c r="M207" s="61"/>
      <c r="N207" s="10"/>
      <c r="O207" s="10"/>
      <c r="P207" s="10"/>
      <c r="Q207" s="10"/>
      <c r="R207" s="10"/>
      <c r="S207" s="29"/>
      <c r="T207" s="10"/>
      <c r="U207" s="15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25">
      <c r="A208" s="14" t="s">
        <v>14</v>
      </c>
      <c r="B208" s="9"/>
      <c r="C208" s="15">
        <v>0</v>
      </c>
      <c r="D208" s="10"/>
      <c r="E208" s="15">
        <v>0</v>
      </c>
      <c r="F208" s="10"/>
      <c r="G208" s="61">
        <v>0</v>
      </c>
      <c r="H208" s="10"/>
      <c r="I208" s="61">
        <v>0</v>
      </c>
      <c r="J208" s="10"/>
      <c r="K208" s="61">
        <v>0</v>
      </c>
      <c r="L208" s="10"/>
      <c r="M208" s="61">
        <v>0</v>
      </c>
      <c r="N208" s="10"/>
      <c r="O208" s="29"/>
      <c r="P208" s="10"/>
      <c r="Q208" s="29"/>
      <c r="R208" s="10"/>
      <c r="S208" s="29"/>
      <c r="T208" s="10"/>
      <c r="U208" s="15"/>
      <c r="V208" s="11"/>
      <c r="W208" s="29"/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25">
      <c r="A209" s="14" t="s">
        <v>13</v>
      </c>
      <c r="B209" s="9"/>
      <c r="C209" s="15">
        <v>0</v>
      </c>
      <c r="D209" s="10"/>
      <c r="E209" s="15">
        <v>0</v>
      </c>
      <c r="F209" s="10"/>
      <c r="G209" s="61">
        <v>0</v>
      </c>
      <c r="H209" s="10"/>
      <c r="I209" s="61">
        <v>0</v>
      </c>
      <c r="J209" s="10"/>
      <c r="K209" s="61">
        <v>0</v>
      </c>
      <c r="L209" s="10"/>
      <c r="M209" s="61">
        <v>0</v>
      </c>
      <c r="N209" s="10"/>
      <c r="O209" s="29"/>
      <c r="P209" s="10"/>
      <c r="Q209" s="29"/>
      <c r="R209" s="10"/>
      <c r="S209" s="29"/>
      <c r="T209" s="10"/>
      <c r="U209" s="15"/>
      <c r="V209" s="11"/>
      <c r="W209" s="29"/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25">
      <c r="A210" s="24" t="s">
        <v>11</v>
      </c>
      <c r="B210" s="9"/>
      <c r="C210" s="15">
        <v>0</v>
      </c>
      <c r="D210" s="10"/>
      <c r="E210" s="15">
        <v>0</v>
      </c>
      <c r="F210" s="10"/>
      <c r="G210" s="61">
        <v>0</v>
      </c>
      <c r="H210" s="10"/>
      <c r="I210" s="61">
        <v>0</v>
      </c>
      <c r="J210" s="10"/>
      <c r="K210" s="61">
        <v>0</v>
      </c>
      <c r="L210" s="10"/>
      <c r="M210" s="61">
        <v>0</v>
      </c>
      <c r="N210" s="10"/>
      <c r="O210" s="29"/>
      <c r="P210" s="10"/>
      <c r="Q210" s="29"/>
      <c r="R210" s="10"/>
      <c r="S210" s="29"/>
      <c r="T210" s="10"/>
      <c r="U210" s="15"/>
      <c r="V210" s="11"/>
      <c r="W210" s="29"/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10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10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10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10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10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25">
      <c r="A216" s="14" t="s">
        <v>6</v>
      </c>
      <c r="B216" s="9"/>
      <c r="C216" s="15">
        <v>87562024.030000001</v>
      </c>
      <c r="D216" s="10"/>
      <c r="E216" s="15">
        <v>90467708.420000002</v>
      </c>
      <c r="F216" s="10"/>
      <c r="G216" s="61">
        <v>85925903.340000004</v>
      </c>
      <c r="H216" s="10"/>
      <c r="I216" s="61">
        <v>97329332.909999996</v>
      </c>
      <c r="J216" s="10"/>
      <c r="K216" s="15">
        <v>88272656.859999999</v>
      </c>
      <c r="L216" s="10"/>
      <c r="M216" s="61">
        <v>93284625.670000002</v>
      </c>
      <c r="N216" s="10"/>
      <c r="O216" s="51"/>
      <c r="P216" s="10"/>
      <c r="Q216" s="29"/>
      <c r="R216" s="10"/>
      <c r="S216" s="29"/>
      <c r="T216" s="10"/>
      <c r="U216" s="52"/>
      <c r="V216" s="11"/>
      <c r="W216" s="29"/>
      <c r="X216" s="10"/>
      <c r="Y216" s="29"/>
      <c r="Z216" s="27"/>
      <c r="AA216" s="15">
        <f t="shared" ref="AA216:AA229" si="27">SUM(C216:Y216)</f>
        <v>542842251.23000002</v>
      </c>
      <c r="AB216" s="18"/>
      <c r="AC216" s="18"/>
    </row>
    <row r="217" spans="1:29" ht="15.75" customHeight="1" x14ac:dyDescent="0.25">
      <c r="A217" s="14" t="s">
        <v>7</v>
      </c>
      <c r="B217" s="9"/>
      <c r="C217" s="15">
        <v>83040903.400000006</v>
      </c>
      <c r="D217" s="10"/>
      <c r="E217" s="15">
        <v>85714860.060000002</v>
      </c>
      <c r="F217" s="10"/>
      <c r="G217" s="61">
        <v>81879971.390000001</v>
      </c>
      <c r="H217" s="10"/>
      <c r="I217" s="61">
        <v>92092425.209999993</v>
      </c>
      <c r="J217" s="10"/>
      <c r="K217" s="15">
        <v>83225185.349999994</v>
      </c>
      <c r="L217" s="10"/>
      <c r="M217" s="61">
        <v>88341374.519999996</v>
      </c>
      <c r="N217" s="10"/>
      <c r="O217" s="51"/>
      <c r="P217" s="10"/>
      <c r="Q217" s="29"/>
      <c r="R217" s="10"/>
      <c r="S217" s="29"/>
      <c r="T217" s="10"/>
      <c r="U217" s="52"/>
      <c r="V217" s="11"/>
      <c r="W217" s="29"/>
      <c r="X217" s="10"/>
      <c r="Y217" s="29"/>
      <c r="Z217" s="27"/>
      <c r="AA217" s="15">
        <f t="shared" si="27"/>
        <v>514294719.92999995</v>
      </c>
      <c r="AB217" s="18"/>
      <c r="AC217" s="18"/>
    </row>
    <row r="218" spans="1:29" ht="15.75" customHeight="1" x14ac:dyDescent="0.25">
      <c r="A218" s="14" t="s">
        <v>0</v>
      </c>
      <c r="B218" s="9"/>
      <c r="C218" s="15">
        <v>3451039.59</v>
      </c>
      <c r="D218" s="10"/>
      <c r="E218" s="15">
        <v>3579519.65</v>
      </c>
      <c r="F218" s="10"/>
      <c r="G218" s="61">
        <v>2989579.11</v>
      </c>
      <c r="H218" s="10"/>
      <c r="I218" s="61">
        <v>3884620.95</v>
      </c>
      <c r="J218" s="10"/>
      <c r="K218" s="15">
        <v>3350356.17</v>
      </c>
      <c r="L218" s="10"/>
      <c r="M218" s="61">
        <v>3502091.58</v>
      </c>
      <c r="N218" s="10"/>
      <c r="O218" s="51"/>
      <c r="P218" s="10"/>
      <c r="Q218" s="29"/>
      <c r="R218" s="10"/>
      <c r="S218" s="29"/>
      <c r="T218" s="10"/>
      <c r="U218" s="52"/>
      <c r="V218" s="11"/>
      <c r="W218" s="29"/>
      <c r="X218" s="10"/>
      <c r="Y218" s="29"/>
      <c r="Z218" s="27"/>
      <c r="AA218" s="15">
        <f t="shared" si="27"/>
        <v>20757207.049999997</v>
      </c>
      <c r="AB218" s="18"/>
      <c r="AC218" s="18"/>
    </row>
    <row r="219" spans="1:29" ht="15.75" customHeight="1" x14ac:dyDescent="0.25">
      <c r="A219" s="14" t="s">
        <v>8</v>
      </c>
      <c r="B219" s="9"/>
      <c r="C219" s="15">
        <v>1173353.46</v>
      </c>
      <c r="D219" s="10"/>
      <c r="E219" s="15">
        <v>1217036.68</v>
      </c>
      <c r="F219" s="10"/>
      <c r="G219" s="61">
        <v>1016456.9</v>
      </c>
      <c r="H219" s="10"/>
      <c r="I219" s="61">
        <v>1320771.1200000001</v>
      </c>
      <c r="J219" s="10"/>
      <c r="K219" s="15">
        <v>1139121.1000000001</v>
      </c>
      <c r="L219" s="10"/>
      <c r="M219" s="61">
        <v>1190711.1399999999</v>
      </c>
      <c r="N219" s="10"/>
      <c r="O219" s="51"/>
      <c r="P219" s="10"/>
      <c r="Q219" s="29"/>
      <c r="R219" s="10"/>
      <c r="S219" s="29"/>
      <c r="T219" s="10"/>
      <c r="U219" s="52"/>
      <c r="V219" s="11"/>
      <c r="W219" s="29"/>
      <c r="X219" s="10"/>
      <c r="Y219" s="29"/>
      <c r="Z219" s="27"/>
      <c r="AA219" s="15">
        <f t="shared" si="27"/>
        <v>7057450.3999999994</v>
      </c>
      <c r="AB219" s="18"/>
      <c r="AC219" s="18"/>
    </row>
    <row r="220" spans="1:29" ht="15.75" customHeight="1" x14ac:dyDescent="0.25">
      <c r="A220" s="14" t="s">
        <v>9</v>
      </c>
      <c r="B220" s="9"/>
      <c r="C220" s="15">
        <v>448635.15</v>
      </c>
      <c r="D220" s="10"/>
      <c r="E220" s="15">
        <v>465337.55</v>
      </c>
      <c r="F220" s="10"/>
      <c r="G220" s="61">
        <v>388645.28</v>
      </c>
      <c r="H220" s="10"/>
      <c r="I220" s="61">
        <v>505000.72</v>
      </c>
      <c r="J220" s="10"/>
      <c r="K220" s="15">
        <v>435546.3</v>
      </c>
      <c r="L220" s="10"/>
      <c r="M220" s="61">
        <v>455271.91</v>
      </c>
      <c r="N220" s="10"/>
      <c r="O220" s="51"/>
      <c r="P220" s="10"/>
      <c r="Q220" s="29"/>
      <c r="R220" s="10"/>
      <c r="S220" s="29"/>
      <c r="T220" s="10"/>
      <c r="U220" s="52"/>
      <c r="V220" s="11"/>
      <c r="W220" s="29"/>
      <c r="X220" s="10"/>
      <c r="Y220" s="29"/>
      <c r="Z220" s="27"/>
      <c r="AA220" s="15">
        <f t="shared" si="27"/>
        <v>2698436.91</v>
      </c>
      <c r="AB220" s="18"/>
      <c r="AC220" s="18"/>
    </row>
    <row r="221" spans="1:29" ht="15.75" customHeight="1" x14ac:dyDescent="0.25">
      <c r="A221" s="14" t="s">
        <v>10</v>
      </c>
      <c r="B221" s="9"/>
      <c r="C221" s="15">
        <v>172551.98</v>
      </c>
      <c r="D221" s="10"/>
      <c r="E221" s="15">
        <v>178975.98</v>
      </c>
      <c r="F221" s="10"/>
      <c r="G221" s="61">
        <v>149478.96</v>
      </c>
      <c r="H221" s="10"/>
      <c r="I221" s="61">
        <v>194231.05</v>
      </c>
      <c r="J221" s="10"/>
      <c r="K221" s="15">
        <v>167517.81</v>
      </c>
      <c r="L221" s="10"/>
      <c r="M221" s="61">
        <v>175104.58</v>
      </c>
      <c r="N221" s="10"/>
      <c r="O221" s="51"/>
      <c r="P221" s="10"/>
      <c r="Q221" s="29"/>
      <c r="R221" s="10"/>
      <c r="S221" s="29"/>
      <c r="T221" s="10"/>
      <c r="U221" s="52"/>
      <c r="V221" s="11"/>
      <c r="W221" s="29"/>
      <c r="X221" s="10"/>
      <c r="Y221" s="29"/>
      <c r="Z221" s="27"/>
      <c r="AA221" s="15">
        <f t="shared" si="27"/>
        <v>1037860.36</v>
      </c>
      <c r="AB221" s="18"/>
      <c r="AC221" s="18"/>
    </row>
    <row r="222" spans="1:29" ht="15.75" customHeight="1" x14ac:dyDescent="0.25">
      <c r="A222" s="14" t="s">
        <v>11</v>
      </c>
      <c r="B222" s="9"/>
      <c r="C222" s="15">
        <v>69020.789999999994</v>
      </c>
      <c r="D222" s="10"/>
      <c r="E222" s="15">
        <v>71590.39</v>
      </c>
      <c r="F222" s="10"/>
      <c r="G222" s="61">
        <v>59791.58</v>
      </c>
      <c r="H222" s="10"/>
      <c r="I222" s="61">
        <v>77692.42</v>
      </c>
      <c r="J222" s="10"/>
      <c r="K222" s="15">
        <v>67007.12</v>
      </c>
      <c r="L222" s="10"/>
      <c r="M222" s="61">
        <v>70041.83</v>
      </c>
      <c r="N222" s="10"/>
      <c r="O222" s="51"/>
      <c r="P222" s="10"/>
      <c r="Q222" s="29"/>
      <c r="R222" s="10"/>
      <c r="S222" s="29"/>
      <c r="T222" s="10"/>
      <c r="U222" s="52"/>
      <c r="V222" s="11"/>
      <c r="W222" s="29"/>
      <c r="X222" s="10"/>
      <c r="Y222" s="29"/>
      <c r="Z222" s="27"/>
      <c r="AA222" s="15">
        <f t="shared" si="27"/>
        <v>415144.13</v>
      </c>
      <c r="AB222" s="18"/>
      <c r="AC222" s="18"/>
    </row>
    <row r="223" spans="1:29" ht="15.75" customHeight="1" x14ac:dyDescent="0.25">
      <c r="A223" s="14"/>
      <c r="B223" s="9"/>
      <c r="C223" s="10"/>
      <c r="D223" s="10"/>
      <c r="E223" s="10"/>
      <c r="F223" s="10"/>
      <c r="G223" s="61"/>
      <c r="H223" s="10"/>
      <c r="I223" s="61"/>
      <c r="J223" s="10"/>
      <c r="K223" s="15"/>
      <c r="L223" s="10"/>
      <c r="M223" s="61"/>
      <c r="N223" s="10"/>
      <c r="O223" s="10"/>
      <c r="P223" s="10"/>
      <c r="Q223" s="10"/>
      <c r="R223" s="10"/>
      <c r="S223" s="29"/>
      <c r="T223" s="10"/>
      <c r="U223" s="11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12</v>
      </c>
      <c r="B224" s="9"/>
      <c r="C224" s="10"/>
      <c r="D224" s="10"/>
      <c r="E224" s="10"/>
      <c r="F224" s="10"/>
      <c r="G224" s="61"/>
      <c r="H224" s="10"/>
      <c r="I224" s="61"/>
      <c r="J224" s="10"/>
      <c r="K224" s="15"/>
      <c r="L224" s="10"/>
      <c r="M224" s="61"/>
      <c r="N224" s="10"/>
      <c r="O224" s="10"/>
      <c r="P224" s="10"/>
      <c r="Q224" s="10"/>
      <c r="R224" s="10"/>
      <c r="S224" s="29"/>
      <c r="T224" s="10"/>
      <c r="U224" s="11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9" t="s">
        <v>25</v>
      </c>
      <c r="B225" s="9"/>
      <c r="C225" s="10"/>
      <c r="D225" s="10"/>
      <c r="E225" s="10"/>
      <c r="F225" s="10"/>
      <c r="G225" s="61"/>
      <c r="H225" s="10"/>
      <c r="I225" s="61"/>
      <c r="J225" s="10"/>
      <c r="K225" s="15"/>
      <c r="L225" s="10"/>
      <c r="M225" s="61"/>
      <c r="N225" s="10"/>
      <c r="O225" s="10"/>
      <c r="P225" s="10"/>
      <c r="Q225" s="10"/>
      <c r="R225" s="10"/>
      <c r="S225" s="29"/>
      <c r="T225" s="10"/>
      <c r="U225" s="11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25">
      <c r="A226" s="14" t="s">
        <v>6</v>
      </c>
      <c r="B226" s="9"/>
      <c r="C226" s="15">
        <v>48341715.899999999</v>
      </c>
      <c r="D226" s="10"/>
      <c r="E226" s="15">
        <v>57662815.700000003</v>
      </c>
      <c r="F226" s="10"/>
      <c r="G226" s="61">
        <v>47249085.259999998</v>
      </c>
      <c r="H226" s="10"/>
      <c r="I226" s="61">
        <v>40458918.149999999</v>
      </c>
      <c r="J226" s="10"/>
      <c r="K226" s="15">
        <v>44799328.130000003</v>
      </c>
      <c r="L226" s="10"/>
      <c r="M226" s="61">
        <v>46681842.130000003</v>
      </c>
      <c r="N226" s="10"/>
      <c r="O226" s="29"/>
      <c r="P226" s="10"/>
      <c r="Q226" s="29"/>
      <c r="R226" s="10"/>
      <c r="S226" s="29"/>
      <c r="T226" s="10"/>
      <c r="U226" s="52"/>
      <c r="V226" s="11"/>
      <c r="W226" s="29"/>
      <c r="X226" s="10"/>
      <c r="Y226" s="15"/>
      <c r="Z226" s="27"/>
      <c r="AA226" s="15">
        <f t="shared" si="27"/>
        <v>285193705.26999998</v>
      </c>
      <c r="AB226" s="18"/>
      <c r="AC226" s="18"/>
    </row>
    <row r="227" spans="1:29" ht="15.75" customHeight="1" x14ac:dyDescent="0.25">
      <c r="A227" s="14" t="s">
        <v>0</v>
      </c>
      <c r="B227" s="9"/>
      <c r="C227" s="15">
        <v>979900.44</v>
      </c>
      <c r="D227" s="10"/>
      <c r="E227" s="15">
        <v>688088.71</v>
      </c>
      <c r="F227" s="10"/>
      <c r="G227" s="61">
        <v>1076640.3</v>
      </c>
      <c r="H227" s="10"/>
      <c r="I227" s="61">
        <v>930480.08</v>
      </c>
      <c r="J227" s="10"/>
      <c r="K227" s="15">
        <v>865876.88</v>
      </c>
      <c r="L227" s="10"/>
      <c r="M227" s="61">
        <v>972424.61</v>
      </c>
      <c r="N227" s="10"/>
      <c r="O227" s="29"/>
      <c r="P227" s="10"/>
      <c r="Q227" s="29"/>
      <c r="R227" s="10"/>
      <c r="S227" s="29"/>
      <c r="T227" s="10"/>
      <c r="U227" s="52"/>
      <c r="V227" s="11"/>
      <c r="W227" s="29"/>
      <c r="X227" s="10"/>
      <c r="Y227" s="15"/>
      <c r="Z227" s="27"/>
      <c r="AA227" s="15">
        <f t="shared" si="27"/>
        <v>5513411.0200000005</v>
      </c>
      <c r="AB227" s="18"/>
      <c r="AC227" s="18"/>
    </row>
    <row r="228" spans="1:29" ht="15.75" customHeight="1" x14ac:dyDescent="0.25">
      <c r="A228" s="14" t="s">
        <v>13</v>
      </c>
      <c r="B228" s="9"/>
      <c r="C228" s="15">
        <v>137186.06</v>
      </c>
      <c r="D228" s="10"/>
      <c r="E228" s="15">
        <v>96332.42</v>
      </c>
      <c r="F228" s="10"/>
      <c r="G228" s="61">
        <v>150729.64000000001</v>
      </c>
      <c r="H228" s="10"/>
      <c r="I228" s="61">
        <v>130267.21</v>
      </c>
      <c r="J228" s="10"/>
      <c r="K228" s="15">
        <v>121222.76</v>
      </c>
      <c r="L228" s="10"/>
      <c r="M228" s="61">
        <v>136139.45000000001</v>
      </c>
      <c r="N228" s="10"/>
      <c r="O228" s="29"/>
      <c r="P228" s="10"/>
      <c r="Q228" s="29"/>
      <c r="R228" s="10"/>
      <c r="S228" s="29"/>
      <c r="T228" s="10"/>
      <c r="U228" s="52"/>
      <c r="V228" s="11"/>
      <c r="W228" s="29"/>
      <c r="X228" s="10"/>
      <c r="Y228" s="15"/>
      <c r="Z228" s="27"/>
      <c r="AA228" s="15">
        <f t="shared" si="27"/>
        <v>771877.54</v>
      </c>
      <c r="AB228" s="18"/>
      <c r="AC228" s="18"/>
    </row>
    <row r="229" spans="1:29" ht="15.75" customHeight="1" x14ac:dyDescent="0.25">
      <c r="A229" s="14" t="s">
        <v>11</v>
      </c>
      <c r="B229" s="9"/>
      <c r="C229" s="15">
        <v>19598.009999999998</v>
      </c>
      <c r="D229" s="10"/>
      <c r="E229" s="15">
        <v>13761.77</v>
      </c>
      <c r="F229" s="10"/>
      <c r="G229" s="61">
        <v>21532.81</v>
      </c>
      <c r="H229" s="10"/>
      <c r="I229" s="61">
        <v>18609.599999999999</v>
      </c>
      <c r="J229" s="10"/>
      <c r="K229" s="15">
        <v>17317.54</v>
      </c>
      <c r="L229" s="10"/>
      <c r="M229" s="61">
        <v>19448.490000000002</v>
      </c>
      <c r="N229" s="10"/>
      <c r="O229" s="29"/>
      <c r="P229" s="10"/>
      <c r="Q229" s="29"/>
      <c r="R229" s="10"/>
      <c r="S229" s="29"/>
      <c r="T229" s="10"/>
      <c r="U229" s="52"/>
      <c r="V229" s="11"/>
      <c r="W229" s="29"/>
      <c r="X229" s="10"/>
      <c r="Y229" s="15"/>
      <c r="Z229" s="27"/>
      <c r="AA229" s="15">
        <f t="shared" si="27"/>
        <v>110268.22000000002</v>
      </c>
      <c r="AB229" s="18"/>
      <c r="AC229" s="18"/>
    </row>
    <row r="230" spans="1:29" ht="15.75" customHeight="1" x14ac:dyDescent="0.25">
      <c r="A230" s="9" t="s">
        <v>26</v>
      </c>
      <c r="B230" s="9"/>
      <c r="C230" s="10"/>
      <c r="D230" s="10"/>
      <c r="E230" s="10"/>
      <c r="F230" s="10"/>
      <c r="G230" s="61"/>
      <c r="H230" s="10"/>
      <c r="I230" s="61"/>
      <c r="J230" s="10"/>
      <c r="K230" s="15"/>
      <c r="L230" s="10"/>
      <c r="M230" s="61"/>
      <c r="N230" s="10"/>
      <c r="O230" s="10"/>
      <c r="P230" s="10"/>
      <c r="Q230" s="10"/>
      <c r="R230" s="10"/>
      <c r="S230" s="29"/>
      <c r="T230" s="10"/>
      <c r="U230" s="11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25">
      <c r="A231" s="14" t="s">
        <v>14</v>
      </c>
      <c r="B231" s="9"/>
      <c r="C231" s="15">
        <v>0</v>
      </c>
      <c r="D231" s="10"/>
      <c r="E231" s="15">
        <v>0</v>
      </c>
      <c r="F231" s="10"/>
      <c r="G231" s="61">
        <v>0</v>
      </c>
      <c r="H231" s="10"/>
      <c r="I231" s="61">
        <v>0</v>
      </c>
      <c r="J231" s="10"/>
      <c r="K231" s="61">
        <v>0</v>
      </c>
      <c r="L231" s="10"/>
      <c r="M231" s="61">
        <v>0</v>
      </c>
      <c r="N231" s="10"/>
      <c r="O231" s="51"/>
      <c r="P231" s="10"/>
      <c r="Q231" s="51"/>
      <c r="R231" s="10"/>
      <c r="S231" s="51"/>
      <c r="T231" s="10"/>
      <c r="U231" s="51"/>
      <c r="V231" s="11"/>
      <c r="W231" s="51"/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25">
      <c r="A232" s="14" t="s">
        <v>13</v>
      </c>
      <c r="B232" s="9"/>
      <c r="C232" s="15">
        <v>0</v>
      </c>
      <c r="D232" s="10"/>
      <c r="E232" s="15">
        <v>0</v>
      </c>
      <c r="F232" s="10"/>
      <c r="G232" s="61">
        <v>0</v>
      </c>
      <c r="H232" s="10"/>
      <c r="I232" s="61">
        <v>0</v>
      </c>
      <c r="J232" s="10"/>
      <c r="K232" s="61">
        <v>0</v>
      </c>
      <c r="L232" s="10"/>
      <c r="M232" s="61">
        <v>0</v>
      </c>
      <c r="N232" s="10"/>
      <c r="O232" s="51"/>
      <c r="P232" s="10"/>
      <c r="Q232" s="51"/>
      <c r="R232" s="10"/>
      <c r="S232" s="51"/>
      <c r="T232" s="10"/>
      <c r="U232" s="51"/>
      <c r="V232" s="11"/>
      <c r="W232" s="51"/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25">
      <c r="A233" s="24" t="s">
        <v>11</v>
      </c>
      <c r="B233" s="9"/>
      <c r="C233" s="15">
        <v>0</v>
      </c>
      <c r="D233" s="10"/>
      <c r="E233" s="15">
        <v>0</v>
      </c>
      <c r="F233" s="10"/>
      <c r="G233" s="61">
        <v>0</v>
      </c>
      <c r="H233" s="10"/>
      <c r="I233" s="61">
        <v>0</v>
      </c>
      <c r="J233" s="10"/>
      <c r="K233" s="61">
        <v>0</v>
      </c>
      <c r="L233" s="10"/>
      <c r="M233" s="61">
        <v>0</v>
      </c>
      <c r="N233" s="10"/>
      <c r="O233" s="51"/>
      <c r="P233" s="10"/>
      <c r="Q233" s="51"/>
      <c r="R233" s="10"/>
      <c r="S233" s="51"/>
      <c r="T233" s="10"/>
      <c r="U233" s="51"/>
      <c r="V233" s="11"/>
      <c r="W233" s="51"/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10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10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2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10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2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10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10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25">
      <c r="A239" s="14" t="s">
        <v>6</v>
      </c>
      <c r="B239" s="9"/>
      <c r="C239" s="15">
        <v>73271341.920000002</v>
      </c>
      <c r="D239" s="10"/>
      <c r="E239" s="15">
        <v>72023916.819999993</v>
      </c>
      <c r="F239" s="10"/>
      <c r="G239" s="61">
        <v>69564015.260000005</v>
      </c>
      <c r="H239" s="10"/>
      <c r="I239" s="61">
        <v>70585829.099999994</v>
      </c>
      <c r="J239" s="10"/>
      <c r="K239" s="15">
        <v>60913151.82</v>
      </c>
      <c r="L239" s="10"/>
      <c r="M239" s="61">
        <v>60160957.789999999</v>
      </c>
      <c r="N239" s="10"/>
      <c r="O239" s="51"/>
      <c r="P239" s="10"/>
      <c r="Q239" s="29"/>
      <c r="R239" s="10"/>
      <c r="S239" s="29"/>
      <c r="T239" s="10"/>
      <c r="U239" s="52"/>
      <c r="V239" s="11"/>
      <c r="W239" s="29"/>
      <c r="X239" s="10"/>
      <c r="Y239" s="29"/>
      <c r="Z239" s="27"/>
      <c r="AA239" s="15">
        <f t="shared" ref="AA239:AA245" si="29">SUM(C239:Y239)</f>
        <v>406519212.71000004</v>
      </c>
      <c r="AB239" s="18"/>
      <c r="AC239" s="18"/>
    </row>
    <row r="240" spans="1:29" ht="15.75" customHeight="1" x14ac:dyDescent="0.25">
      <c r="A240" s="14" t="s">
        <v>7</v>
      </c>
      <c r="B240" s="9"/>
      <c r="C240" s="15">
        <v>69394342.569999993</v>
      </c>
      <c r="D240" s="10"/>
      <c r="E240" s="15">
        <v>68035364</v>
      </c>
      <c r="F240" s="10"/>
      <c r="G240" s="61">
        <v>66054038.079999998</v>
      </c>
      <c r="H240" s="10"/>
      <c r="I240" s="61">
        <v>66779721.969999999</v>
      </c>
      <c r="J240" s="10"/>
      <c r="K240" s="15">
        <v>56998961.759999998</v>
      </c>
      <c r="L240" s="10"/>
      <c r="M240" s="61">
        <v>56113495.979999997</v>
      </c>
      <c r="N240" s="10"/>
      <c r="O240" s="51"/>
      <c r="P240" s="10"/>
      <c r="Q240" s="29"/>
      <c r="R240" s="10"/>
      <c r="S240" s="29"/>
      <c r="T240" s="10"/>
      <c r="U240" s="52"/>
      <c r="V240" s="11"/>
      <c r="W240" s="29"/>
      <c r="X240" s="10"/>
      <c r="Y240" s="29"/>
      <c r="Z240" s="27"/>
      <c r="AA240" s="15">
        <f t="shared" si="29"/>
        <v>383375924.36000001</v>
      </c>
      <c r="AB240" s="18"/>
      <c r="AC240" s="18"/>
    </row>
    <row r="241" spans="1:29" ht="15.75" customHeight="1" x14ac:dyDescent="0.25">
      <c r="A241" s="14" t="s">
        <v>0</v>
      </c>
      <c r="B241" s="9"/>
      <c r="C241" s="60">
        <v>3052217.95</v>
      </c>
      <c r="D241" s="10"/>
      <c r="E241" s="15">
        <v>3247627.23</v>
      </c>
      <c r="F241" s="10"/>
      <c r="G241" s="61">
        <v>2892069.93</v>
      </c>
      <c r="H241" s="10"/>
      <c r="I241" s="61">
        <v>3101485.01</v>
      </c>
      <c r="J241" s="10"/>
      <c r="K241" s="15">
        <v>3084950.24</v>
      </c>
      <c r="L241" s="10"/>
      <c r="M241" s="61">
        <v>3428387.34</v>
      </c>
      <c r="N241" s="10"/>
      <c r="O241" s="51"/>
      <c r="P241" s="10"/>
      <c r="Q241" s="29"/>
      <c r="R241" s="10"/>
      <c r="S241" s="29"/>
      <c r="T241" s="10"/>
      <c r="U241" s="52"/>
      <c r="V241" s="11"/>
      <c r="W241" s="29"/>
      <c r="X241" s="10"/>
      <c r="Y241" s="29"/>
      <c r="Z241" s="27"/>
      <c r="AA241" s="15">
        <f t="shared" si="29"/>
        <v>18806737.699999999</v>
      </c>
      <c r="AB241" s="18"/>
      <c r="AC241" s="18"/>
    </row>
    <row r="242" spans="1:29" ht="15.75" customHeight="1" x14ac:dyDescent="0.25">
      <c r="A242" s="14" t="s">
        <v>8</v>
      </c>
      <c r="B242" s="9"/>
      <c r="C242" s="15">
        <v>1037754.1</v>
      </c>
      <c r="D242" s="10"/>
      <c r="E242" s="15">
        <v>1104193.26</v>
      </c>
      <c r="F242" s="10"/>
      <c r="G242" s="61">
        <v>983303.78</v>
      </c>
      <c r="H242" s="10"/>
      <c r="I242" s="61">
        <v>1054504.8999999999</v>
      </c>
      <c r="J242" s="10"/>
      <c r="K242" s="15">
        <v>1048883.08</v>
      </c>
      <c r="L242" s="10"/>
      <c r="M242" s="61">
        <v>1165651.7</v>
      </c>
      <c r="N242" s="10"/>
      <c r="O242" s="51"/>
      <c r="P242" s="10"/>
      <c r="Q242" s="29"/>
      <c r="R242" s="10"/>
      <c r="S242" s="29"/>
      <c r="T242" s="10"/>
      <c r="U242" s="52"/>
      <c r="V242" s="11"/>
      <c r="W242" s="29"/>
      <c r="X242" s="10"/>
      <c r="Y242" s="29"/>
      <c r="Z242" s="27"/>
      <c r="AA242" s="15">
        <f t="shared" si="29"/>
        <v>6394290.8199999994</v>
      </c>
      <c r="AB242" s="18"/>
      <c r="AC242" s="18"/>
    </row>
    <row r="243" spans="1:29" ht="15.75" customHeight="1" x14ac:dyDescent="0.25">
      <c r="A243" s="14" t="s">
        <v>9</v>
      </c>
      <c r="B243" s="9"/>
      <c r="C243" s="15">
        <v>396788.33</v>
      </c>
      <c r="D243" s="10"/>
      <c r="E243" s="15">
        <v>422191.54</v>
      </c>
      <c r="F243" s="10"/>
      <c r="G243" s="61">
        <v>375969.09</v>
      </c>
      <c r="H243" s="10"/>
      <c r="I243" s="61">
        <v>403193.05</v>
      </c>
      <c r="J243" s="10"/>
      <c r="K243" s="15">
        <v>401043.53</v>
      </c>
      <c r="L243" s="10"/>
      <c r="M243" s="61">
        <v>445690.35</v>
      </c>
      <c r="N243" s="10"/>
      <c r="O243" s="51"/>
      <c r="P243" s="10"/>
      <c r="Q243" s="29"/>
      <c r="R243" s="10"/>
      <c r="S243" s="29"/>
      <c r="T243" s="10"/>
      <c r="U243" s="52"/>
      <c r="V243" s="11"/>
      <c r="W243" s="29"/>
      <c r="X243" s="10"/>
      <c r="Y243" s="29"/>
      <c r="Z243" s="27"/>
      <c r="AA243" s="15">
        <f t="shared" si="29"/>
        <v>2444875.89</v>
      </c>
      <c r="AB243" s="18"/>
      <c r="AC243" s="18"/>
    </row>
    <row r="244" spans="1:29" ht="15.75" customHeight="1" x14ac:dyDescent="0.25">
      <c r="A244" s="14" t="s">
        <v>10</v>
      </c>
      <c r="B244" s="9"/>
      <c r="C244" s="15">
        <v>152610.9</v>
      </c>
      <c r="D244" s="10"/>
      <c r="E244" s="15">
        <v>162381.35999999999</v>
      </c>
      <c r="F244" s="10"/>
      <c r="G244" s="61">
        <v>144603.5</v>
      </c>
      <c r="H244" s="10"/>
      <c r="I244" s="61">
        <v>155074.25</v>
      </c>
      <c r="J244" s="10"/>
      <c r="K244" s="15">
        <v>154247.51</v>
      </c>
      <c r="L244" s="10"/>
      <c r="M244" s="61">
        <v>171419.37</v>
      </c>
      <c r="N244" s="10"/>
      <c r="O244" s="51"/>
      <c r="P244" s="10"/>
      <c r="Q244" s="29"/>
      <c r="R244" s="10"/>
      <c r="S244" s="29"/>
      <c r="T244" s="10"/>
      <c r="U244" s="52"/>
      <c r="V244" s="11"/>
      <c r="W244" s="29"/>
      <c r="X244" s="10"/>
      <c r="Y244" s="29"/>
      <c r="Z244" s="27"/>
      <c r="AA244" s="15">
        <f t="shared" si="29"/>
        <v>940336.89</v>
      </c>
      <c r="AB244" s="18"/>
      <c r="AC244" s="18"/>
    </row>
    <row r="245" spans="1:29" ht="15.75" customHeight="1" x14ac:dyDescent="0.25">
      <c r="A245" s="14" t="s">
        <v>11</v>
      </c>
      <c r="B245" s="9"/>
      <c r="C245" s="15">
        <v>61044.36</v>
      </c>
      <c r="D245" s="10"/>
      <c r="E245" s="15">
        <v>64952.54</v>
      </c>
      <c r="F245" s="10"/>
      <c r="G245" s="61">
        <v>57841.4</v>
      </c>
      <c r="H245" s="10"/>
      <c r="I245" s="61">
        <v>62029.7</v>
      </c>
      <c r="J245" s="10"/>
      <c r="K245" s="15">
        <v>61699</v>
      </c>
      <c r="L245" s="10"/>
      <c r="M245" s="61">
        <v>68567.75</v>
      </c>
      <c r="N245" s="10"/>
      <c r="O245" s="51"/>
      <c r="P245" s="10"/>
      <c r="Q245" s="29"/>
      <c r="R245" s="10"/>
      <c r="S245" s="29"/>
      <c r="T245" s="10"/>
      <c r="U245" s="52"/>
      <c r="V245" s="11"/>
      <c r="W245" s="29"/>
      <c r="X245" s="10"/>
      <c r="Y245" s="29"/>
      <c r="Z245" s="27"/>
      <c r="AA245" s="15">
        <f t="shared" si="29"/>
        <v>376134.75</v>
      </c>
      <c r="AB245" s="18"/>
      <c r="AC245" s="18"/>
    </row>
    <row r="246" spans="1:29" ht="15.75" customHeight="1" x14ac:dyDescent="0.25">
      <c r="A246" s="14"/>
      <c r="B246" s="9"/>
      <c r="C246" s="10"/>
      <c r="D246" s="10"/>
      <c r="E246" s="10"/>
      <c r="F246" s="10"/>
      <c r="G246" s="61"/>
      <c r="H246" s="10"/>
      <c r="I246" s="61"/>
      <c r="J246" s="10"/>
      <c r="K246" s="15"/>
      <c r="L246" s="10"/>
      <c r="M246" s="61"/>
      <c r="N246" s="10"/>
      <c r="O246" s="10"/>
      <c r="P246" s="10"/>
      <c r="Q246" s="10"/>
      <c r="R246" s="10"/>
      <c r="S246" s="29"/>
      <c r="T246" s="10"/>
      <c r="U246" s="11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12</v>
      </c>
      <c r="B247" s="9"/>
      <c r="C247" s="10"/>
      <c r="D247" s="10"/>
      <c r="E247" s="10"/>
      <c r="F247" s="10"/>
      <c r="G247" s="61"/>
      <c r="H247" s="10"/>
      <c r="I247" s="61"/>
      <c r="J247" s="10"/>
      <c r="K247" s="15"/>
      <c r="L247" s="10"/>
      <c r="M247" s="61"/>
      <c r="N247" s="10"/>
      <c r="O247" s="10"/>
      <c r="P247" s="10"/>
      <c r="Q247" s="10"/>
      <c r="R247" s="10"/>
      <c r="S247" s="29"/>
      <c r="T247" s="10"/>
      <c r="U247" s="11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9" t="s">
        <v>25</v>
      </c>
      <c r="B248" s="9"/>
      <c r="C248" s="10"/>
      <c r="D248" s="10"/>
      <c r="E248" s="10"/>
      <c r="F248" s="10"/>
      <c r="G248" s="61"/>
      <c r="H248" s="10"/>
      <c r="I248" s="61"/>
      <c r="J248" s="10"/>
      <c r="K248" s="15"/>
      <c r="L248" s="10"/>
      <c r="M248" s="61"/>
      <c r="N248" s="10"/>
      <c r="O248" s="10"/>
      <c r="P248" s="10"/>
      <c r="Q248" s="10"/>
      <c r="R248" s="10"/>
      <c r="S248" s="29"/>
      <c r="T248" s="10"/>
      <c r="U248" s="11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25">
      <c r="A249" s="14" t="s">
        <v>6</v>
      </c>
      <c r="B249" s="9"/>
      <c r="C249" s="15">
        <v>18078434.300000001</v>
      </c>
      <c r="D249" s="10"/>
      <c r="E249" s="15">
        <v>19655787.890000001</v>
      </c>
      <c r="F249" s="10"/>
      <c r="G249" s="61">
        <v>16572934.84</v>
      </c>
      <c r="H249" s="10"/>
      <c r="I249" s="61">
        <v>46921218.649999999</v>
      </c>
      <c r="J249" s="10"/>
      <c r="K249" s="15">
        <v>21182082.059999999</v>
      </c>
      <c r="L249" s="10"/>
      <c r="M249" s="61">
        <v>17933299.77</v>
      </c>
      <c r="N249" s="10"/>
      <c r="O249" s="29"/>
      <c r="P249" s="10"/>
      <c r="Q249" s="29"/>
      <c r="R249" s="10"/>
      <c r="S249" s="29"/>
      <c r="T249" s="10"/>
      <c r="U249" s="52"/>
      <c r="V249" s="11"/>
      <c r="W249" s="29"/>
      <c r="X249" s="10"/>
      <c r="Y249" s="15"/>
      <c r="Z249" s="27"/>
      <c r="AA249" s="15">
        <f>SUM(C249:Y249)</f>
        <v>140343757.51000002</v>
      </c>
      <c r="AB249" s="18"/>
      <c r="AC249" s="18"/>
    </row>
    <row r="250" spans="1:29" ht="15.75" customHeight="1" x14ac:dyDescent="0.25">
      <c r="A250" s="14" t="s">
        <v>0</v>
      </c>
      <c r="B250" s="9"/>
      <c r="C250" s="15">
        <v>428784.88</v>
      </c>
      <c r="D250" s="10"/>
      <c r="E250" s="15">
        <v>389818.61</v>
      </c>
      <c r="F250" s="10"/>
      <c r="G250" s="61">
        <v>296360.07</v>
      </c>
      <c r="H250" s="10"/>
      <c r="I250" s="61">
        <v>571668.16</v>
      </c>
      <c r="J250" s="10"/>
      <c r="K250" s="15">
        <v>501858.55</v>
      </c>
      <c r="L250" s="10"/>
      <c r="M250" s="61">
        <v>575092.67000000004</v>
      </c>
      <c r="N250" s="10"/>
      <c r="O250" s="29"/>
      <c r="P250" s="10"/>
      <c r="Q250" s="29"/>
      <c r="R250" s="10"/>
      <c r="S250" s="29"/>
      <c r="T250" s="10"/>
      <c r="U250" s="52"/>
      <c r="V250" s="11"/>
      <c r="W250" s="29"/>
      <c r="X250" s="10"/>
      <c r="Y250" s="15"/>
      <c r="Z250" s="27"/>
      <c r="AA250" s="15">
        <f>SUM(C250:Y250)</f>
        <v>2763582.94</v>
      </c>
      <c r="AB250" s="18"/>
      <c r="AC250" s="18"/>
    </row>
    <row r="251" spans="1:29" ht="15.75" customHeight="1" x14ac:dyDescent="0.25">
      <c r="A251" s="14" t="s">
        <v>13</v>
      </c>
      <c r="B251" s="9"/>
      <c r="C251" s="15">
        <v>60029.88</v>
      </c>
      <c r="D251" s="10"/>
      <c r="E251" s="15">
        <v>54574.61</v>
      </c>
      <c r="F251" s="10"/>
      <c r="G251" s="61">
        <v>41490.410000000003</v>
      </c>
      <c r="H251" s="10"/>
      <c r="I251" s="61">
        <v>80033.539999999994</v>
      </c>
      <c r="J251" s="10"/>
      <c r="K251" s="15">
        <v>70260.2</v>
      </c>
      <c r="L251" s="10"/>
      <c r="M251" s="61">
        <v>80512.97</v>
      </c>
      <c r="N251" s="10"/>
      <c r="O251" s="29"/>
      <c r="P251" s="10"/>
      <c r="Q251" s="29"/>
      <c r="R251" s="10"/>
      <c r="S251" s="29"/>
      <c r="T251" s="10"/>
      <c r="U251" s="52"/>
      <c r="V251" s="11"/>
      <c r="W251" s="29"/>
      <c r="X251" s="10"/>
      <c r="Y251" s="15"/>
      <c r="Z251" s="27"/>
      <c r="AA251" s="15">
        <f>SUM(C251:Y251)</f>
        <v>386901.61</v>
      </c>
      <c r="AB251" s="18"/>
      <c r="AC251" s="18"/>
    </row>
    <row r="252" spans="1:29" ht="15.75" customHeight="1" x14ac:dyDescent="0.25">
      <c r="A252" s="14" t="s">
        <v>11</v>
      </c>
      <c r="B252" s="9"/>
      <c r="C252" s="15">
        <v>8575.7000000000007</v>
      </c>
      <c r="D252" s="10"/>
      <c r="E252" s="15">
        <v>7796.37</v>
      </c>
      <c r="F252" s="10"/>
      <c r="G252" s="61">
        <v>5927.2</v>
      </c>
      <c r="H252" s="10"/>
      <c r="I252" s="61">
        <v>11433.36</v>
      </c>
      <c r="J252" s="10"/>
      <c r="K252" s="15">
        <v>10037.17</v>
      </c>
      <c r="L252" s="10"/>
      <c r="M252" s="61">
        <v>11501.85</v>
      </c>
      <c r="N252" s="10"/>
      <c r="O252" s="29"/>
      <c r="P252" s="10"/>
      <c r="Q252" s="29"/>
      <c r="R252" s="10"/>
      <c r="S252" s="29"/>
      <c r="T252" s="10"/>
      <c r="U252" s="52"/>
      <c r="V252" s="11"/>
      <c r="W252" s="29"/>
      <c r="X252" s="10"/>
      <c r="Y252" s="15"/>
      <c r="Z252" s="27"/>
      <c r="AA252" s="15">
        <f>SUM(C252:Y252)</f>
        <v>55271.65</v>
      </c>
      <c r="AB252" s="18"/>
      <c r="AC252" s="18"/>
    </row>
    <row r="253" spans="1:29" ht="15.75" customHeight="1" x14ac:dyDescent="0.25">
      <c r="A253" s="9" t="s">
        <v>17</v>
      </c>
      <c r="B253" s="9"/>
      <c r="C253" s="10"/>
      <c r="D253" s="10"/>
      <c r="E253" s="10"/>
      <c r="F253" s="10"/>
      <c r="G253" s="61"/>
      <c r="H253" s="10"/>
      <c r="I253" s="61"/>
      <c r="J253" s="10"/>
      <c r="K253" s="15"/>
      <c r="L253" s="10"/>
      <c r="M253" s="62"/>
      <c r="N253" s="10"/>
      <c r="O253" s="10"/>
      <c r="P253" s="10"/>
      <c r="Q253" s="10"/>
      <c r="R253" s="10"/>
      <c r="S253" s="29"/>
      <c r="T253" s="10"/>
      <c r="U253" s="11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25">
      <c r="A254" s="14" t="s">
        <v>14</v>
      </c>
      <c r="B254" s="9"/>
      <c r="C254" s="15">
        <v>0</v>
      </c>
      <c r="D254" s="10"/>
      <c r="E254" s="15">
        <v>0</v>
      </c>
      <c r="F254" s="10"/>
      <c r="G254" s="61">
        <v>0</v>
      </c>
      <c r="H254" s="10"/>
      <c r="I254" s="61">
        <v>0</v>
      </c>
      <c r="J254" s="10"/>
      <c r="K254" s="61">
        <v>0</v>
      </c>
      <c r="L254" s="10"/>
      <c r="M254" s="61">
        <v>0</v>
      </c>
      <c r="N254" s="10"/>
      <c r="O254" s="51"/>
      <c r="P254" s="10"/>
      <c r="Q254" s="51"/>
      <c r="R254" s="10"/>
      <c r="S254" s="51"/>
      <c r="T254" s="10"/>
      <c r="U254" s="51"/>
      <c r="V254" s="11"/>
      <c r="W254" s="51"/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14" t="s">
        <v>13</v>
      </c>
      <c r="B255" s="9"/>
      <c r="C255" s="15">
        <v>0</v>
      </c>
      <c r="D255" s="10"/>
      <c r="E255" s="15">
        <v>0</v>
      </c>
      <c r="F255" s="10"/>
      <c r="G255" s="61">
        <v>0</v>
      </c>
      <c r="H255" s="10"/>
      <c r="I255" s="61">
        <v>0</v>
      </c>
      <c r="J255" s="10"/>
      <c r="K255" s="61">
        <v>0</v>
      </c>
      <c r="L255" s="10"/>
      <c r="M255" s="61">
        <v>0</v>
      </c>
      <c r="N255" s="10"/>
      <c r="O255" s="51"/>
      <c r="P255" s="10"/>
      <c r="Q255" s="51"/>
      <c r="R255" s="10"/>
      <c r="S255" s="51"/>
      <c r="T255" s="10"/>
      <c r="U255" s="51"/>
      <c r="V255" s="11"/>
      <c r="W255" s="51"/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 t="s">
        <v>11</v>
      </c>
      <c r="B256" s="9"/>
      <c r="C256" s="15">
        <v>0</v>
      </c>
      <c r="D256" s="10"/>
      <c r="E256" s="15">
        <v>0</v>
      </c>
      <c r="F256" s="10"/>
      <c r="G256" s="61">
        <v>0</v>
      </c>
      <c r="H256" s="10"/>
      <c r="I256" s="61">
        <v>0</v>
      </c>
      <c r="J256" s="10"/>
      <c r="K256" s="61">
        <v>0</v>
      </c>
      <c r="L256" s="10"/>
      <c r="M256" s="61">
        <v>0</v>
      </c>
      <c r="N256" s="10"/>
      <c r="O256" s="51"/>
      <c r="P256" s="10"/>
      <c r="Q256" s="51"/>
      <c r="R256" s="10"/>
      <c r="S256" s="51"/>
      <c r="T256" s="10"/>
      <c r="U256" s="51"/>
      <c r="V256" s="11"/>
      <c r="W256" s="51"/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10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10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2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10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2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10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2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10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25">
      <c r="A262" s="14" t="s">
        <v>6</v>
      </c>
      <c r="B262" s="9"/>
      <c r="C262" s="15">
        <v>124960032.97</v>
      </c>
      <c r="D262" s="10"/>
      <c r="E262" s="15">
        <v>128592162.97</v>
      </c>
      <c r="F262" s="10"/>
      <c r="G262" s="61">
        <v>124765983.73</v>
      </c>
      <c r="H262" s="10"/>
      <c r="I262" s="61">
        <v>140467434.78</v>
      </c>
      <c r="J262" s="10"/>
      <c r="K262" s="15">
        <v>150514382.61000001</v>
      </c>
      <c r="L262" s="10"/>
      <c r="M262" s="61">
        <v>161475898.66</v>
      </c>
      <c r="N262" s="10"/>
      <c r="O262" s="51"/>
      <c r="P262" s="10"/>
      <c r="Q262" s="29"/>
      <c r="R262" s="10"/>
      <c r="S262" s="29"/>
      <c r="T262" s="10"/>
      <c r="U262" s="52"/>
      <c r="V262" s="11"/>
      <c r="W262" s="29"/>
      <c r="X262" s="10"/>
      <c r="Y262" s="29"/>
      <c r="Z262" s="27"/>
      <c r="AA262" s="15">
        <f t="shared" ref="AA262:AA268" si="30">SUM(C262:Y262)</f>
        <v>830775895.72000003</v>
      </c>
      <c r="AB262" s="18"/>
      <c r="AC262" s="18"/>
    </row>
    <row r="263" spans="1:29" ht="15.75" customHeight="1" x14ac:dyDescent="0.25">
      <c r="A263" s="14" t="s">
        <v>7</v>
      </c>
      <c r="B263" s="9"/>
      <c r="C263" s="15">
        <v>118782848.08</v>
      </c>
      <c r="D263" s="10"/>
      <c r="E263" s="15">
        <v>122813447</v>
      </c>
      <c r="F263" s="10"/>
      <c r="G263" s="61">
        <v>119278013.63</v>
      </c>
      <c r="H263" s="10"/>
      <c r="I263" s="61">
        <v>133742711.98999999</v>
      </c>
      <c r="J263" s="10"/>
      <c r="K263" s="15">
        <v>143554623.44</v>
      </c>
      <c r="L263" s="10"/>
      <c r="M263" s="61">
        <v>153603228.13999999</v>
      </c>
      <c r="N263" s="10"/>
      <c r="O263" s="51"/>
      <c r="P263" s="10"/>
      <c r="Q263" s="29"/>
      <c r="R263" s="10"/>
      <c r="S263" s="29"/>
      <c r="T263" s="10"/>
      <c r="U263" s="52"/>
      <c r="V263" s="11"/>
      <c r="W263" s="29"/>
      <c r="X263" s="10"/>
      <c r="Y263" s="29"/>
      <c r="Z263" s="27"/>
      <c r="AA263" s="15">
        <f t="shared" si="30"/>
        <v>791774872.27999997</v>
      </c>
      <c r="AB263" s="18"/>
      <c r="AC263" s="18"/>
    </row>
    <row r="264" spans="1:29" ht="15.75" customHeight="1" x14ac:dyDescent="0.25">
      <c r="A264" s="14" t="s">
        <v>0</v>
      </c>
      <c r="B264" s="9"/>
      <c r="C264" s="60">
        <v>5049577.25</v>
      </c>
      <c r="D264" s="10"/>
      <c r="E264" s="15">
        <v>4454093.6399999997</v>
      </c>
      <c r="F264" s="10"/>
      <c r="G264" s="61">
        <v>4343369.97</v>
      </c>
      <c r="H264" s="10"/>
      <c r="I264" s="61">
        <v>5896168.4699999997</v>
      </c>
      <c r="J264" s="10"/>
      <c r="K264" s="15">
        <v>5962472.3200000003</v>
      </c>
      <c r="L264" s="10"/>
      <c r="M264" s="61">
        <v>7195191.4400000004</v>
      </c>
      <c r="N264" s="10"/>
      <c r="O264" s="51"/>
      <c r="P264" s="10"/>
      <c r="Q264" s="29"/>
      <c r="R264" s="10"/>
      <c r="S264" s="29"/>
      <c r="T264" s="10"/>
      <c r="U264" s="52"/>
      <c r="V264" s="11"/>
      <c r="W264" s="29"/>
      <c r="X264" s="10"/>
      <c r="Y264" s="29"/>
      <c r="Z264" s="27"/>
      <c r="AA264" s="15">
        <f t="shared" si="30"/>
        <v>32900873.09</v>
      </c>
      <c r="AB264" s="18"/>
      <c r="AC264" s="18"/>
    </row>
    <row r="265" spans="1:29" ht="15.75" customHeight="1" x14ac:dyDescent="0.25">
      <c r="A265" s="14" t="s">
        <v>8</v>
      </c>
      <c r="B265" s="9"/>
      <c r="C265" s="15">
        <v>1716856.27</v>
      </c>
      <c r="D265" s="10"/>
      <c r="E265" s="15">
        <v>1514391.84</v>
      </c>
      <c r="F265" s="10"/>
      <c r="G265" s="61">
        <v>1476745.79</v>
      </c>
      <c r="H265" s="10"/>
      <c r="I265" s="61">
        <v>2004697.28</v>
      </c>
      <c r="J265" s="10"/>
      <c r="K265" s="15">
        <v>2027240.59</v>
      </c>
      <c r="L265" s="10"/>
      <c r="M265" s="61">
        <v>2446365.09</v>
      </c>
      <c r="N265" s="10"/>
      <c r="O265" s="51"/>
      <c r="P265" s="10"/>
      <c r="Q265" s="29"/>
      <c r="R265" s="10"/>
      <c r="S265" s="29"/>
      <c r="T265" s="10"/>
      <c r="U265" s="52"/>
      <c r="V265" s="11"/>
      <c r="W265" s="29"/>
      <c r="X265" s="10"/>
      <c r="Y265" s="29"/>
      <c r="Z265" s="27"/>
      <c r="AA265" s="15">
        <f t="shared" si="30"/>
        <v>11186296.860000001</v>
      </c>
      <c r="AB265" s="18"/>
      <c r="AC265" s="18"/>
    </row>
    <row r="266" spans="1:29" ht="15.75" customHeight="1" x14ac:dyDescent="0.25">
      <c r="A266" s="14" t="s">
        <v>9</v>
      </c>
      <c r="B266" s="9"/>
      <c r="C266" s="15">
        <v>656445.04</v>
      </c>
      <c r="D266" s="10"/>
      <c r="E266" s="15">
        <v>579032.17000000004</v>
      </c>
      <c r="F266" s="10"/>
      <c r="G266" s="61">
        <v>564638.1</v>
      </c>
      <c r="H266" s="10"/>
      <c r="I266" s="61">
        <v>766501.9</v>
      </c>
      <c r="J266" s="10"/>
      <c r="K266" s="15">
        <v>775121.4</v>
      </c>
      <c r="L266" s="10"/>
      <c r="M266" s="61">
        <v>935374.89</v>
      </c>
      <c r="N266" s="10"/>
      <c r="O266" s="51"/>
      <c r="P266" s="10"/>
      <c r="Q266" s="29"/>
      <c r="R266" s="10"/>
      <c r="S266" s="29"/>
      <c r="T266" s="10"/>
      <c r="U266" s="52"/>
      <c r="V266" s="11"/>
      <c r="W266" s="29"/>
      <c r="X266" s="10"/>
      <c r="Y266" s="29"/>
      <c r="Z266" s="27"/>
      <c r="AA266" s="15">
        <f t="shared" si="30"/>
        <v>4277113.5</v>
      </c>
      <c r="AB266" s="18"/>
      <c r="AC266" s="18"/>
    </row>
    <row r="267" spans="1:29" ht="15.75" customHeight="1" x14ac:dyDescent="0.25">
      <c r="A267" s="14" t="s">
        <v>10</v>
      </c>
      <c r="B267" s="9"/>
      <c r="C267" s="15">
        <v>252478.86</v>
      </c>
      <c r="D267" s="10"/>
      <c r="E267" s="15">
        <v>222704.68</v>
      </c>
      <c r="F267" s="10"/>
      <c r="G267" s="61">
        <v>217168.5</v>
      </c>
      <c r="H267" s="10"/>
      <c r="I267" s="61">
        <v>294808.42</v>
      </c>
      <c r="J267" s="10"/>
      <c r="K267" s="15">
        <v>298123.62</v>
      </c>
      <c r="L267" s="10"/>
      <c r="M267" s="61">
        <v>359759.57</v>
      </c>
      <c r="N267" s="10"/>
      <c r="O267" s="51"/>
      <c r="P267" s="10"/>
      <c r="Q267" s="29"/>
      <c r="R267" s="10"/>
      <c r="S267" s="29"/>
      <c r="T267" s="10"/>
      <c r="U267" s="52"/>
      <c r="V267" s="11"/>
      <c r="W267" s="29"/>
      <c r="X267" s="10"/>
      <c r="Y267" s="29"/>
      <c r="Z267" s="27"/>
      <c r="AA267" s="15">
        <f t="shared" si="30"/>
        <v>1645043.6500000001</v>
      </c>
      <c r="AB267" s="18"/>
      <c r="AC267" s="18"/>
    </row>
    <row r="268" spans="1:29" ht="15.75" customHeight="1" x14ac:dyDescent="0.25">
      <c r="A268" s="14" t="s">
        <v>11</v>
      </c>
      <c r="B268" s="9"/>
      <c r="C268" s="15">
        <v>100991.55</v>
      </c>
      <c r="D268" s="10"/>
      <c r="E268" s="15">
        <v>89081.87</v>
      </c>
      <c r="F268" s="10"/>
      <c r="G268" s="61">
        <v>86867.4</v>
      </c>
      <c r="H268" s="10"/>
      <c r="I268" s="61">
        <v>117923.37</v>
      </c>
      <c r="J268" s="10"/>
      <c r="K268" s="15">
        <v>119249.45</v>
      </c>
      <c r="L268" s="10"/>
      <c r="M268" s="61">
        <v>143903.82999999999</v>
      </c>
      <c r="N268" s="10"/>
      <c r="O268" s="51"/>
      <c r="P268" s="10"/>
      <c r="Q268" s="29"/>
      <c r="R268" s="10"/>
      <c r="S268" s="29"/>
      <c r="T268" s="10"/>
      <c r="U268" s="52"/>
      <c r="V268" s="11"/>
      <c r="W268" s="29"/>
      <c r="X268" s="10"/>
      <c r="Y268" s="29"/>
      <c r="Z268" s="27"/>
      <c r="AA268" s="15">
        <f t="shared" si="30"/>
        <v>658017.47</v>
      </c>
      <c r="AB268" s="18"/>
      <c r="AC268" s="18"/>
    </row>
    <row r="269" spans="1:29" ht="15.75" customHeight="1" x14ac:dyDescent="0.25">
      <c r="A269" s="14"/>
      <c r="B269" s="9"/>
      <c r="C269" s="10"/>
      <c r="D269" s="10"/>
      <c r="E269" s="10"/>
      <c r="F269" s="10"/>
      <c r="G269" s="61"/>
      <c r="H269" s="10"/>
      <c r="I269" s="61"/>
      <c r="J269" s="10"/>
      <c r="K269" s="15"/>
      <c r="L269" s="10"/>
      <c r="M269" s="61"/>
      <c r="N269" s="10"/>
      <c r="O269" s="10"/>
      <c r="P269" s="10"/>
      <c r="Q269" s="10"/>
      <c r="R269" s="10"/>
      <c r="S269" s="29"/>
      <c r="T269" s="10"/>
      <c r="U269" s="11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25">
      <c r="A270" s="9" t="s">
        <v>12</v>
      </c>
      <c r="B270" s="9"/>
      <c r="C270" s="10"/>
      <c r="D270" s="10"/>
      <c r="E270" s="10"/>
      <c r="F270" s="10"/>
      <c r="G270" s="61"/>
      <c r="H270" s="10"/>
      <c r="I270" s="61"/>
      <c r="J270" s="10"/>
      <c r="K270" s="15"/>
      <c r="L270" s="10"/>
      <c r="M270" s="61"/>
      <c r="N270" s="10"/>
      <c r="O270" s="10"/>
      <c r="P270" s="10"/>
      <c r="Q270" s="10"/>
      <c r="R270" s="10"/>
      <c r="S270" s="29"/>
      <c r="T270" s="10"/>
      <c r="U270" s="11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25">
      <c r="A271" s="9" t="s">
        <v>25</v>
      </c>
      <c r="B271" s="9"/>
      <c r="C271" s="10"/>
      <c r="D271" s="10"/>
      <c r="E271" s="10"/>
      <c r="F271" s="10"/>
      <c r="G271" s="61"/>
      <c r="H271" s="10"/>
      <c r="I271" s="61"/>
      <c r="J271" s="10"/>
      <c r="K271" s="15"/>
      <c r="L271" s="10"/>
      <c r="M271" s="61"/>
      <c r="N271" s="10"/>
      <c r="O271" s="10"/>
      <c r="P271" s="10"/>
      <c r="Q271" s="10"/>
      <c r="R271" s="10"/>
      <c r="S271" s="29"/>
      <c r="T271" s="10"/>
      <c r="U271" s="11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25">
      <c r="A272" s="14" t="s">
        <v>6</v>
      </c>
      <c r="B272" s="9"/>
      <c r="C272" s="15">
        <v>43230901.359999999</v>
      </c>
      <c r="D272" s="10"/>
      <c r="E272" s="29">
        <v>46310169.119999997</v>
      </c>
      <c r="F272" s="10"/>
      <c r="G272" s="61">
        <v>43135931.479999997</v>
      </c>
      <c r="H272" s="10"/>
      <c r="I272" s="61">
        <v>63327839.170000002</v>
      </c>
      <c r="J272" s="10"/>
      <c r="K272" s="15">
        <v>66432563.119999997</v>
      </c>
      <c r="L272" s="10"/>
      <c r="M272" s="61">
        <v>73495427.219999999</v>
      </c>
      <c r="N272" s="10"/>
      <c r="O272" s="29"/>
      <c r="P272" s="10"/>
      <c r="Q272" s="29"/>
      <c r="R272" s="10"/>
      <c r="S272" s="29"/>
      <c r="T272" s="10"/>
      <c r="U272" s="52"/>
      <c r="V272" s="11"/>
      <c r="W272" s="29"/>
      <c r="X272" s="10"/>
      <c r="Y272" s="15"/>
      <c r="Z272" s="27"/>
      <c r="AA272" s="15">
        <f>SUM(C272:Y272)</f>
        <v>335932831.47000003</v>
      </c>
      <c r="AB272" s="18"/>
      <c r="AC272" s="18"/>
    </row>
    <row r="273" spans="1:29" ht="15.75" customHeight="1" x14ac:dyDescent="0.25">
      <c r="A273" s="14" t="s">
        <v>0</v>
      </c>
      <c r="B273" s="9"/>
      <c r="C273" s="15">
        <v>494031.37</v>
      </c>
      <c r="D273" s="10"/>
      <c r="E273" s="29">
        <v>773920.59</v>
      </c>
      <c r="F273" s="10"/>
      <c r="G273" s="61">
        <v>326001.71000000002</v>
      </c>
      <c r="H273" s="10"/>
      <c r="I273" s="61">
        <v>357848.47</v>
      </c>
      <c r="J273" s="10"/>
      <c r="K273" s="15">
        <v>1040274.45</v>
      </c>
      <c r="L273" s="10"/>
      <c r="M273" s="61">
        <v>982414.38</v>
      </c>
      <c r="N273" s="10"/>
      <c r="O273" s="29"/>
      <c r="P273" s="10"/>
      <c r="Q273" s="29"/>
      <c r="R273" s="10"/>
      <c r="S273" s="29"/>
      <c r="T273" s="10"/>
      <c r="U273" s="52"/>
      <c r="V273" s="11"/>
      <c r="W273" s="29"/>
      <c r="X273" s="10"/>
      <c r="Y273" s="15"/>
      <c r="Z273" s="27"/>
      <c r="AA273" s="15">
        <f>SUM(C273:Y273)</f>
        <v>3974490.9699999997</v>
      </c>
      <c r="AB273" s="18"/>
      <c r="AC273" s="18"/>
    </row>
    <row r="274" spans="1:29" ht="15.75" customHeight="1" x14ac:dyDescent="0.25">
      <c r="A274" s="14" t="s">
        <v>13</v>
      </c>
      <c r="B274" s="9"/>
      <c r="C274" s="15">
        <v>69164.39</v>
      </c>
      <c r="D274" s="10"/>
      <c r="E274" s="29">
        <v>108348.88</v>
      </c>
      <c r="F274" s="10"/>
      <c r="G274" s="61">
        <v>45640.24</v>
      </c>
      <c r="H274" s="10"/>
      <c r="I274" s="61">
        <v>50098.79</v>
      </c>
      <c r="J274" s="10"/>
      <c r="K274" s="15">
        <v>145638.42000000001</v>
      </c>
      <c r="L274" s="10"/>
      <c r="M274" s="61">
        <v>137538.01</v>
      </c>
      <c r="N274" s="10"/>
      <c r="O274" s="29"/>
      <c r="P274" s="10"/>
      <c r="Q274" s="29"/>
      <c r="R274" s="10"/>
      <c r="S274" s="29"/>
      <c r="T274" s="10"/>
      <c r="U274" s="52"/>
      <c r="V274" s="11"/>
      <c r="W274" s="29"/>
      <c r="X274" s="10"/>
      <c r="Y274" s="15"/>
      <c r="Z274" s="27"/>
      <c r="AA274" s="15">
        <f>SUM(C274:Y274)</f>
        <v>556428.73</v>
      </c>
      <c r="AB274" s="18"/>
      <c r="AC274" s="18"/>
    </row>
    <row r="275" spans="1:29" ht="15.75" customHeight="1" x14ac:dyDescent="0.25">
      <c r="A275" s="14" t="s">
        <v>11</v>
      </c>
      <c r="B275" s="9"/>
      <c r="C275" s="15">
        <v>9880.6299999999992</v>
      </c>
      <c r="D275" s="10"/>
      <c r="E275" s="29">
        <v>15478.41</v>
      </c>
      <c r="F275" s="10"/>
      <c r="G275" s="61">
        <v>6520.03</v>
      </c>
      <c r="H275" s="10"/>
      <c r="I275" s="61">
        <v>7156.97</v>
      </c>
      <c r="J275" s="10"/>
      <c r="K275" s="15">
        <v>20805.490000000002</v>
      </c>
      <c r="L275" s="10"/>
      <c r="M275" s="61">
        <v>19648.29</v>
      </c>
      <c r="N275" s="10"/>
      <c r="O275" s="29"/>
      <c r="P275" s="10"/>
      <c r="Q275" s="29"/>
      <c r="R275" s="10"/>
      <c r="S275" s="29"/>
      <c r="T275" s="10"/>
      <c r="U275" s="52"/>
      <c r="V275" s="11"/>
      <c r="W275" s="29"/>
      <c r="X275" s="10"/>
      <c r="Y275" s="15"/>
      <c r="Z275" s="27"/>
      <c r="AA275" s="15">
        <f>SUM(C275:Y275)</f>
        <v>79489.820000000007</v>
      </c>
      <c r="AB275" s="18"/>
      <c r="AC275" s="18"/>
    </row>
    <row r="276" spans="1:29" ht="15.75" customHeight="1" x14ac:dyDescent="0.25">
      <c r="A276" s="9" t="s">
        <v>17</v>
      </c>
      <c r="B276" s="9"/>
      <c r="C276" s="10"/>
      <c r="D276" s="10"/>
      <c r="E276" s="10"/>
      <c r="F276" s="10"/>
      <c r="G276" s="61"/>
      <c r="H276" s="10"/>
      <c r="I276" s="61"/>
      <c r="J276" s="10"/>
      <c r="K276" s="15"/>
      <c r="L276" s="10"/>
      <c r="M276" s="62"/>
      <c r="N276" s="10"/>
      <c r="O276" s="10"/>
      <c r="P276" s="10"/>
      <c r="Q276" s="10"/>
      <c r="R276" s="10"/>
      <c r="S276" s="29"/>
      <c r="T276" s="10"/>
      <c r="U276" s="11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25">
      <c r="A277" s="14" t="s">
        <v>14</v>
      </c>
      <c r="B277" s="9"/>
      <c r="C277" s="15">
        <v>0</v>
      </c>
      <c r="D277" s="10"/>
      <c r="E277" s="15">
        <v>0</v>
      </c>
      <c r="F277" s="10"/>
      <c r="G277" s="61">
        <v>0</v>
      </c>
      <c r="H277" s="10"/>
      <c r="I277" s="61">
        <v>0</v>
      </c>
      <c r="J277" s="10"/>
      <c r="K277" s="61">
        <v>0</v>
      </c>
      <c r="L277" s="10"/>
      <c r="M277" s="61">
        <v>0</v>
      </c>
      <c r="N277" s="10"/>
      <c r="O277" s="51"/>
      <c r="P277" s="10"/>
      <c r="Q277" s="51"/>
      <c r="R277" s="10"/>
      <c r="S277" s="51"/>
      <c r="T277" s="10"/>
      <c r="U277" s="51"/>
      <c r="V277" s="11"/>
      <c r="W277" s="51"/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25">
      <c r="A278" s="14" t="s">
        <v>13</v>
      </c>
      <c r="B278" s="9"/>
      <c r="C278" s="15">
        <v>0</v>
      </c>
      <c r="D278" s="10"/>
      <c r="E278" s="15">
        <v>0</v>
      </c>
      <c r="F278" s="10"/>
      <c r="G278" s="61">
        <v>0</v>
      </c>
      <c r="H278" s="10"/>
      <c r="I278" s="61">
        <v>0</v>
      </c>
      <c r="J278" s="10"/>
      <c r="K278" s="61">
        <v>0</v>
      </c>
      <c r="L278" s="10"/>
      <c r="M278" s="61">
        <v>0</v>
      </c>
      <c r="N278" s="10"/>
      <c r="O278" s="51"/>
      <c r="P278" s="10"/>
      <c r="Q278" s="51"/>
      <c r="R278" s="10"/>
      <c r="S278" s="51"/>
      <c r="T278" s="10"/>
      <c r="U278" s="51"/>
      <c r="V278" s="11"/>
      <c r="W278" s="51"/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25">
      <c r="A279" s="24" t="s">
        <v>11</v>
      </c>
      <c r="B279" s="9"/>
      <c r="C279" s="15">
        <v>0</v>
      </c>
      <c r="D279" s="10"/>
      <c r="E279" s="15">
        <v>0</v>
      </c>
      <c r="F279" s="10"/>
      <c r="G279" s="61">
        <v>0</v>
      </c>
      <c r="H279" s="10"/>
      <c r="I279" s="61">
        <v>0</v>
      </c>
      <c r="J279" s="10"/>
      <c r="K279" s="61">
        <v>0</v>
      </c>
      <c r="L279" s="10"/>
      <c r="M279" s="61">
        <v>0</v>
      </c>
      <c r="N279" s="10"/>
      <c r="O279" s="51"/>
      <c r="P279" s="10"/>
      <c r="Q279" s="51"/>
      <c r="R279" s="10"/>
      <c r="S279" s="51"/>
      <c r="T279" s="10"/>
      <c r="U279" s="51"/>
      <c r="V279" s="11"/>
      <c r="W279" s="51"/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2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10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2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10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" customHeight="1" x14ac:dyDescent="0.2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10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2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6"/>
      <c r="V283" s="16"/>
      <c r="W283" s="15"/>
      <c r="X283" s="15"/>
      <c r="Y283" s="15"/>
      <c r="Z283" s="55"/>
      <c r="AA283" s="15"/>
      <c r="AB283" s="18"/>
      <c r="AC283" s="18"/>
    </row>
    <row r="284" spans="1:29" ht="15.75" customHeight="1" x14ac:dyDescent="0.2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10"/>
      <c r="R284" s="10"/>
      <c r="S284" s="10"/>
      <c r="T284" s="10"/>
      <c r="U284" s="11"/>
      <c r="V284" s="11"/>
      <c r="W284" s="10"/>
      <c r="X284" s="10"/>
      <c r="Y284" s="10"/>
      <c r="Z284" s="55"/>
      <c r="AA284" s="15"/>
      <c r="AB284" s="18"/>
      <c r="AC284" s="18"/>
    </row>
    <row r="285" spans="1:29" ht="15.75" customHeight="1" x14ac:dyDescent="0.25">
      <c r="A285" s="14" t="s">
        <v>6</v>
      </c>
      <c r="B285" s="14"/>
      <c r="C285" s="15">
        <f t="shared" ref="C285:C291" si="31">C193+C170+C147+C100+C77+C54+C31+C8+C216+C239+C123+C262</f>
        <v>3394509746.7200003</v>
      </c>
      <c r="D285" s="15"/>
      <c r="E285" s="15">
        <f>E193+E170+E147+E100+E77+E54+E31+E8+E216+E239+E123+E262</f>
        <v>3648642015.8899999</v>
      </c>
      <c r="F285" s="15"/>
      <c r="G285" s="15">
        <f t="shared" ref="G285:G291" si="32">G193+G170+G147+G100+G77+G54+G31+G8+G216+G239+G123+G262</f>
        <v>3640394541.1800003</v>
      </c>
      <c r="H285" s="15"/>
      <c r="I285" s="15">
        <f t="shared" ref="I285:I291" si="33">I193+I170+I147+I100+I77+I54+I31+I8+I216+I239+I123+I262</f>
        <v>3918112981.2599998</v>
      </c>
      <c r="J285" s="15"/>
      <c r="K285" s="15">
        <f>K193+K170+K147+K100+K77+K54+K31+K8+K216+K239+K123+K262</f>
        <v>4027676441.9200006</v>
      </c>
      <c r="L285" s="15"/>
      <c r="M285" s="15">
        <f t="shared" ref="M285:M291" si="34">M193+M170+M147+M100+M77+M54+M31+M8+M216+M239+M123+M262</f>
        <v>4284139653.73</v>
      </c>
      <c r="N285" s="15"/>
      <c r="O285" s="15">
        <f t="shared" ref="O285:O291" si="35">O193+O170+O147+O100+O77+O54+O31+O8+O216+O239+O123+O262</f>
        <v>0</v>
      </c>
      <c r="P285" s="15"/>
      <c r="Q285" s="15">
        <f t="shared" ref="Q285:Q291" si="36">Q193+Q170+Q147+Q100+Q77+Q54+Q31+Q8+Q216+Q239+Q123+Q262</f>
        <v>0</v>
      </c>
      <c r="R285" s="15"/>
      <c r="S285" s="15">
        <f t="shared" ref="S285:S291" si="37">S193+S170+S147+S100+S77+S54+S31+S8+S216+S239+S123+S262</f>
        <v>0</v>
      </c>
      <c r="T285" s="15"/>
      <c r="U285" s="15">
        <f t="shared" ref="U285:U291" si="38">U193+U170+U147+U100+U77+U54+U31+U8+U216+U239+U123+U262</f>
        <v>0</v>
      </c>
      <c r="V285" s="16"/>
      <c r="W285" s="15">
        <f t="shared" ref="W285:W291" si="39">W193+W170+W147+W100+W77+W54+W31+W8+W216+W239+W123+W262</f>
        <v>0</v>
      </c>
      <c r="X285" s="15"/>
      <c r="Y285" s="15">
        <f t="shared" ref="Y285:Y291" si="40">Y193+Y170+Y147+Y100+Y77+Y54+Y31+Y8+Y216+Y239+Y123+Y262</f>
        <v>0</v>
      </c>
      <c r="Z285" s="55"/>
      <c r="AA285" s="15">
        <f>SUM(C285:Y285)</f>
        <v>22913475380.700001</v>
      </c>
      <c r="AB285" s="18"/>
      <c r="AC285" s="18"/>
    </row>
    <row r="286" spans="1:29" ht="15.75" customHeight="1" x14ac:dyDescent="0.25">
      <c r="A286" s="14" t="s">
        <v>7</v>
      </c>
      <c r="B286" s="14"/>
      <c r="C286" s="15">
        <f t="shared" si="31"/>
        <v>3228020387.23</v>
      </c>
      <c r="D286" s="15"/>
      <c r="E286" s="15">
        <f t="shared" ref="E286:E291" si="41">E194+E171+E148+E101+E78+E55+E32+E9+E217+E240+E124+E263</f>
        <v>3469051544.2200003</v>
      </c>
      <c r="F286" s="15"/>
      <c r="G286" s="15">
        <f t="shared" si="32"/>
        <v>3457628401.6500001</v>
      </c>
      <c r="H286" s="15"/>
      <c r="I286" s="15">
        <f t="shared" si="33"/>
        <v>3721099238.6899991</v>
      </c>
      <c r="J286" s="15"/>
      <c r="K286" s="15">
        <f t="shared" ref="K286:K291" si="42">K194+K171+K148+K101+K78+K55+K32+K9+K217+K240+K124+K263</f>
        <v>3827334819.2600002</v>
      </c>
      <c r="L286" s="15"/>
      <c r="M286" s="15">
        <f t="shared" si="34"/>
        <v>4062363444.4899998</v>
      </c>
      <c r="N286" s="15"/>
      <c r="O286" s="15">
        <f t="shared" si="35"/>
        <v>0</v>
      </c>
      <c r="P286" s="15"/>
      <c r="Q286" s="15">
        <f t="shared" si="36"/>
        <v>0</v>
      </c>
      <c r="R286" s="15"/>
      <c r="S286" s="15">
        <f t="shared" si="37"/>
        <v>0</v>
      </c>
      <c r="T286" s="15"/>
      <c r="U286" s="15">
        <f t="shared" si="38"/>
        <v>0</v>
      </c>
      <c r="V286" s="16"/>
      <c r="W286" s="15">
        <f t="shared" si="39"/>
        <v>0</v>
      </c>
      <c r="X286" s="15"/>
      <c r="Y286" s="15">
        <f t="shared" si="40"/>
        <v>0</v>
      </c>
      <c r="Z286" s="55"/>
      <c r="AA286" s="15">
        <f t="shared" ref="AA286:AA291" si="43">SUM(C286:Y286)</f>
        <v>21765497835.540001</v>
      </c>
      <c r="AB286" s="18"/>
      <c r="AC286" s="18"/>
    </row>
    <row r="287" spans="1:29" ht="15.75" customHeight="1" x14ac:dyDescent="0.25">
      <c r="A287" s="14" t="s">
        <v>0</v>
      </c>
      <c r="B287" s="14"/>
      <c r="C287" s="15">
        <f t="shared" si="31"/>
        <v>125431608.19000001</v>
      </c>
      <c r="D287" s="15"/>
      <c r="E287" s="15">
        <f t="shared" si="41"/>
        <v>138331722.95000002</v>
      </c>
      <c r="F287" s="15"/>
      <c r="G287" s="15">
        <f t="shared" si="32"/>
        <v>132045590.92000003</v>
      </c>
      <c r="H287" s="15"/>
      <c r="I287" s="15">
        <f t="shared" si="33"/>
        <v>140874347.19000003</v>
      </c>
      <c r="J287" s="15"/>
      <c r="K287" s="15">
        <f t="shared" si="42"/>
        <v>148657066.79999998</v>
      </c>
      <c r="L287" s="15"/>
      <c r="M287" s="15">
        <f t="shared" si="34"/>
        <v>164260197.17000002</v>
      </c>
      <c r="N287" s="15"/>
      <c r="O287" s="15">
        <f t="shared" si="35"/>
        <v>0</v>
      </c>
      <c r="P287" s="15"/>
      <c r="Q287" s="15">
        <f t="shared" si="36"/>
        <v>0</v>
      </c>
      <c r="R287" s="15"/>
      <c r="S287" s="15">
        <f t="shared" si="37"/>
        <v>0</v>
      </c>
      <c r="T287" s="15"/>
      <c r="U287" s="15">
        <f t="shared" si="38"/>
        <v>0</v>
      </c>
      <c r="V287" s="16"/>
      <c r="W287" s="15">
        <f t="shared" si="39"/>
        <v>0</v>
      </c>
      <c r="X287" s="15"/>
      <c r="Y287" s="15">
        <f t="shared" si="40"/>
        <v>0</v>
      </c>
      <c r="Z287" s="55"/>
      <c r="AA287" s="15">
        <f>SUM(C287:Y287)</f>
        <v>849600533.22000003</v>
      </c>
      <c r="AB287" s="18"/>
      <c r="AC287" s="18"/>
    </row>
    <row r="288" spans="1:29" ht="15.75" customHeight="1" x14ac:dyDescent="0.25">
      <c r="A288" s="14" t="s">
        <v>8</v>
      </c>
      <c r="B288" s="14"/>
      <c r="C288" s="15">
        <f t="shared" si="31"/>
        <v>42646746.790000007</v>
      </c>
      <c r="D288" s="15"/>
      <c r="E288" s="15">
        <f t="shared" si="41"/>
        <v>47032785.810000002</v>
      </c>
      <c r="F288" s="15"/>
      <c r="G288" s="15">
        <f t="shared" si="32"/>
        <v>44895500.93</v>
      </c>
      <c r="H288" s="15"/>
      <c r="I288" s="15">
        <f t="shared" si="33"/>
        <v>47897278.030000001</v>
      </c>
      <c r="J288" s="15"/>
      <c r="K288" s="15">
        <f t="shared" si="42"/>
        <v>50543402.719999999</v>
      </c>
      <c r="L288" s="15"/>
      <c r="M288" s="15">
        <f t="shared" si="34"/>
        <v>55848467.040000007</v>
      </c>
      <c r="N288" s="15"/>
      <c r="O288" s="15">
        <f t="shared" si="35"/>
        <v>0</v>
      </c>
      <c r="Q288" s="15">
        <f t="shared" si="36"/>
        <v>0</v>
      </c>
      <c r="R288" s="15"/>
      <c r="S288" s="15">
        <f t="shared" si="37"/>
        <v>0</v>
      </c>
      <c r="T288" s="15"/>
      <c r="U288" s="15">
        <f t="shared" si="38"/>
        <v>0</v>
      </c>
      <c r="V288" s="16"/>
      <c r="W288" s="15">
        <f t="shared" si="39"/>
        <v>0</v>
      </c>
      <c r="X288" s="15"/>
      <c r="Y288" s="15">
        <f t="shared" si="40"/>
        <v>0</v>
      </c>
      <c r="Z288" s="55"/>
      <c r="AA288" s="15">
        <f t="shared" si="43"/>
        <v>288864181.31999999</v>
      </c>
      <c r="AB288" s="18"/>
      <c r="AC288" s="18"/>
    </row>
    <row r="289" spans="1:29" ht="15.75" customHeight="1" x14ac:dyDescent="0.25">
      <c r="A289" s="14" t="s">
        <v>9</v>
      </c>
      <c r="B289" s="14"/>
      <c r="C289" s="15">
        <f t="shared" si="31"/>
        <v>16306109.059999999</v>
      </c>
      <c r="D289" s="15"/>
      <c r="E289" s="15">
        <f t="shared" si="41"/>
        <v>17983123.98</v>
      </c>
      <c r="F289" s="15"/>
      <c r="G289" s="15">
        <f t="shared" si="32"/>
        <v>17165926.809999999</v>
      </c>
      <c r="H289" s="15"/>
      <c r="I289" s="15">
        <f t="shared" si="33"/>
        <v>18313665.129999999</v>
      </c>
      <c r="J289" s="15"/>
      <c r="K289" s="15">
        <f t="shared" si="42"/>
        <v>19325418.68</v>
      </c>
      <c r="L289" s="15"/>
      <c r="M289" s="15">
        <f t="shared" si="34"/>
        <v>21353825.640000001</v>
      </c>
      <c r="N289" s="15"/>
      <c r="O289" s="15">
        <f t="shared" si="35"/>
        <v>0</v>
      </c>
      <c r="Q289" s="15">
        <f t="shared" si="36"/>
        <v>0</v>
      </c>
      <c r="R289" s="15"/>
      <c r="S289" s="15">
        <f t="shared" si="37"/>
        <v>0</v>
      </c>
      <c r="T289" s="15"/>
      <c r="U289" s="15">
        <f t="shared" si="38"/>
        <v>0</v>
      </c>
      <c r="V289" s="16"/>
      <c r="W289" s="15">
        <f t="shared" si="39"/>
        <v>0</v>
      </c>
      <c r="X289" s="15"/>
      <c r="Y289" s="15">
        <f t="shared" si="40"/>
        <v>0</v>
      </c>
      <c r="Z289" s="55"/>
      <c r="AA289" s="15">
        <f t="shared" si="43"/>
        <v>110448069.3</v>
      </c>
      <c r="AB289" s="18"/>
      <c r="AC289" s="18"/>
    </row>
    <row r="290" spans="1:29" ht="15.75" customHeight="1" x14ac:dyDescent="0.25">
      <c r="A290" s="14" t="s">
        <v>10</v>
      </c>
      <c r="B290" s="14"/>
      <c r="C290" s="15">
        <f t="shared" si="31"/>
        <v>6271580.4100000011</v>
      </c>
      <c r="D290" s="10"/>
      <c r="E290" s="15">
        <f t="shared" si="41"/>
        <v>6916586.1400000006</v>
      </c>
      <c r="F290" s="10"/>
      <c r="G290" s="15">
        <f t="shared" si="32"/>
        <v>6602279.5500000007</v>
      </c>
      <c r="H290" s="10"/>
      <c r="I290" s="15">
        <f t="shared" si="33"/>
        <v>7043717.3799999999</v>
      </c>
      <c r="J290" s="10"/>
      <c r="K290" s="15">
        <f t="shared" si="42"/>
        <v>7432853.3399999989</v>
      </c>
      <c r="L290" s="10"/>
      <c r="M290" s="15">
        <f t="shared" si="34"/>
        <v>8213009.8600000003</v>
      </c>
      <c r="N290" s="10"/>
      <c r="O290" s="15">
        <f t="shared" si="35"/>
        <v>0</v>
      </c>
      <c r="P290" s="10"/>
      <c r="Q290" s="15">
        <f t="shared" si="36"/>
        <v>0</v>
      </c>
      <c r="R290" s="10"/>
      <c r="S290" s="15">
        <f t="shared" si="37"/>
        <v>0</v>
      </c>
      <c r="T290" s="10"/>
      <c r="U290" s="15">
        <f t="shared" si="38"/>
        <v>0</v>
      </c>
      <c r="V290" s="11"/>
      <c r="W290" s="15">
        <f t="shared" si="39"/>
        <v>0</v>
      </c>
      <c r="X290" s="10"/>
      <c r="Y290" s="15">
        <f t="shared" si="40"/>
        <v>0</v>
      </c>
      <c r="Z290" s="5"/>
      <c r="AA290" s="15">
        <f t="shared" si="43"/>
        <v>42480026.68</v>
      </c>
      <c r="AB290" s="18"/>
      <c r="AC290" s="18"/>
    </row>
    <row r="291" spans="1:29" ht="15.75" customHeight="1" x14ac:dyDescent="0.25">
      <c r="A291" s="14" t="s">
        <v>11</v>
      </c>
      <c r="B291" s="14"/>
      <c r="C291" s="15">
        <f t="shared" si="31"/>
        <v>2508632.17</v>
      </c>
      <c r="D291" s="15"/>
      <c r="E291" s="15">
        <f t="shared" si="41"/>
        <v>2766634.45</v>
      </c>
      <c r="F291" s="15"/>
      <c r="G291" s="15">
        <f t="shared" si="32"/>
        <v>2640911.8200000003</v>
      </c>
      <c r="H291" s="15"/>
      <c r="I291" s="15">
        <f t="shared" si="33"/>
        <v>2817486.95</v>
      </c>
      <c r="J291" s="15"/>
      <c r="K291" s="15">
        <f t="shared" si="42"/>
        <v>2973141.34</v>
      </c>
      <c r="L291" s="15"/>
      <c r="M291" s="15">
        <f t="shared" si="34"/>
        <v>3285203.95</v>
      </c>
      <c r="N291" s="15"/>
      <c r="O291" s="15">
        <f t="shared" si="35"/>
        <v>0</v>
      </c>
      <c r="P291" s="15"/>
      <c r="Q291" s="15">
        <f t="shared" si="36"/>
        <v>0</v>
      </c>
      <c r="R291" s="15"/>
      <c r="S291" s="15">
        <f t="shared" si="37"/>
        <v>0</v>
      </c>
      <c r="T291" s="15"/>
      <c r="U291" s="15">
        <f t="shared" si="38"/>
        <v>0</v>
      </c>
      <c r="V291" s="16"/>
      <c r="W291" s="15">
        <f t="shared" si="39"/>
        <v>0</v>
      </c>
      <c r="X291" s="15"/>
      <c r="Y291" s="15">
        <f t="shared" si="40"/>
        <v>0</v>
      </c>
      <c r="Z291" s="20"/>
      <c r="AA291" s="15">
        <f t="shared" si="43"/>
        <v>16992010.68</v>
      </c>
      <c r="AB291" s="18"/>
      <c r="AC291" s="18"/>
    </row>
    <row r="292" spans="1:29" ht="15.75" customHeight="1" x14ac:dyDescent="0.2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2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2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25">
      <c r="A295" s="14" t="s">
        <v>6</v>
      </c>
      <c r="B295" s="14"/>
      <c r="C295" s="15">
        <f>C203+C180+C157+C110+C87+C64+C41+C18+C226+C249+C133+C272</f>
        <v>2341676880.3600001</v>
      </c>
      <c r="D295" s="15"/>
      <c r="E295" s="15">
        <f>E203+E180+E157+E110+E87+E64+E41+E18+E226+E249+E133+E272</f>
        <v>2346321935.4699998</v>
      </c>
      <c r="F295" s="15"/>
      <c r="G295" s="15">
        <f>G203+G180+G157+G110+G87+G64+G41+G18+G226+G249+G133+G272</f>
        <v>2568924962.04</v>
      </c>
      <c r="H295" s="15"/>
      <c r="I295" s="15">
        <f>I203+I180+I157+I110+I87+I64+I41+I18+I226+I249+I133+I272</f>
        <v>2827613618.3200002</v>
      </c>
      <c r="J295" s="15"/>
      <c r="K295" s="15">
        <f>K203+K180+K157+K110+K87+K64+K41+K18+K226+K249+K133+K272</f>
        <v>2785251739.7199998</v>
      </c>
      <c r="L295" s="15"/>
      <c r="M295" s="15">
        <f>M203+M180+M157+M110+M87+M64+M41+M18+M226+M249+M133+M272</f>
        <v>3011733927.6499996</v>
      </c>
      <c r="N295" s="15"/>
      <c r="O295" s="15">
        <f>O203+O180+O157+O110+O87+O64+O41+O18+O226+O249+O133+O272</f>
        <v>0</v>
      </c>
      <c r="P295" s="15"/>
      <c r="Q295" s="15">
        <f>Q203+Q180+Q157+Q110+Q87+Q64+Q41+Q18+Q226+Q249+Q133+Q272</f>
        <v>0</v>
      </c>
      <c r="R295" s="15"/>
      <c r="S295" s="15">
        <f>S203+S180+S157+S110+S87+S64+S41+S18+S226+S249+S133+S272</f>
        <v>0</v>
      </c>
      <c r="T295" s="15"/>
      <c r="U295" s="15">
        <f>U203+U180+U157+U110+U87+U64+U41+U18+U226+U249+U133+U272</f>
        <v>0</v>
      </c>
      <c r="V295" s="16"/>
      <c r="W295" s="15">
        <f>W203+W180+W157+W110+W87+W64+W41+W18+W226+W249+W133+W272</f>
        <v>0</v>
      </c>
      <c r="X295" s="15"/>
      <c r="Y295" s="15">
        <f>Y203+Y180+Y157+Y110+Y87+Y64+Y41+Y18+Y226+Y249+Y133+Y272</f>
        <v>0</v>
      </c>
      <c r="Z295" s="56"/>
      <c r="AA295" s="15">
        <f>SUM(C295:Y295)</f>
        <v>15881523063.559999</v>
      </c>
      <c r="AB295" s="18"/>
      <c r="AC295" s="18"/>
    </row>
    <row r="296" spans="1:29" ht="15.75" customHeight="1" x14ac:dyDescent="0.25">
      <c r="A296" s="14" t="s">
        <v>0</v>
      </c>
      <c r="B296" s="14"/>
      <c r="C296" s="15">
        <f>C204+C181+C158+C111+C88+C65+C42+C19+C227+C250+C134+C273</f>
        <v>46591183.570000008</v>
      </c>
      <c r="D296" s="15"/>
      <c r="E296" s="15">
        <f>E204+E181+E158+E111+E88+E65+E42+E19+E227+E250+E134+E273</f>
        <v>43182431.18</v>
      </c>
      <c r="F296" s="15"/>
      <c r="G296" s="15">
        <f>G204+G181+G158+G111+G88+G65+G42+G19+G227+G250+G134+G273</f>
        <v>42444473.920000002</v>
      </c>
      <c r="H296" s="15"/>
      <c r="I296" s="15">
        <f>I204+I181+I158+I111+I88+I65+I42+I19+I227+I250+I134+I273</f>
        <v>45946894.469999999</v>
      </c>
      <c r="J296" s="15"/>
      <c r="K296" s="15">
        <f>K204+K181+K158+K111+K88+K65+K42+K19+K227+K250+K134+K273</f>
        <v>49558108.710000001</v>
      </c>
      <c r="L296" s="15"/>
      <c r="M296" s="15">
        <f>M204+M181+M158+M111+M88+M65+M42+M19+M227+M250+M134+M273</f>
        <v>56918936.680000007</v>
      </c>
      <c r="N296" s="15"/>
      <c r="O296" s="15">
        <f>O204+O181+O158+O111+O88+O65+O42+O19+O227+O250+O134+O273</f>
        <v>0</v>
      </c>
      <c r="P296" s="15"/>
      <c r="Q296" s="15">
        <f>Q204+Q181+Q158+Q111+Q88+Q65+Q42+Q19+Q227+Q250+Q134+Q273</f>
        <v>0</v>
      </c>
      <c r="R296" s="15"/>
      <c r="S296" s="15">
        <f>S204+S181+S158+S111+S88+S65+S42+S19+S227+S250+S134+S273</f>
        <v>0</v>
      </c>
      <c r="T296" s="15"/>
      <c r="U296" s="15">
        <f>U204+U181+U158+U111+U88+U65+U42+U19+U227+U250+U134+U273</f>
        <v>0</v>
      </c>
      <c r="V296" s="16"/>
      <c r="W296" s="15">
        <f>W204+W181+W158+W111+W88+W65+W42+W19+W227+W250+W134+W273</f>
        <v>0</v>
      </c>
      <c r="X296" s="15"/>
      <c r="Y296" s="15">
        <f>Y204+Y181+Y158+Y111+Y88+Y65+Y42+Y19+Y227+Y250+Y134+Y273</f>
        <v>0</v>
      </c>
      <c r="Z296" s="5"/>
      <c r="AA296" s="15">
        <f t="shared" ref="AA296:AA298" si="44">SUM(C296:Y296)</f>
        <v>284642028.52999997</v>
      </c>
      <c r="AB296" s="18"/>
      <c r="AC296" s="18"/>
    </row>
    <row r="297" spans="1:29" ht="15.75" customHeight="1" x14ac:dyDescent="0.25">
      <c r="A297" s="14" t="s">
        <v>13</v>
      </c>
      <c r="B297" s="14"/>
      <c r="C297" s="15">
        <f>C205+C182+C159+C112+C89+C66+C43+C20+C228+C251+C135+C274</f>
        <v>6522765.6999999993</v>
      </c>
      <c r="D297" s="15"/>
      <c r="E297" s="15">
        <f>E205+E182+E159+E112+E89+E66+E43+E20+E228+E251+E135+E274</f>
        <v>6045540.3600000003</v>
      </c>
      <c r="F297" s="15"/>
      <c r="G297" s="15">
        <f>G205+G182+G159+G112+G89+G66+G43+G20+G228+G251+G135+G274</f>
        <v>5942226.3500000006</v>
      </c>
      <c r="H297" s="15"/>
      <c r="I297" s="15">
        <f>I205+I182+I159+I112+I89+I66+I43+I20+I228+I251+I135+I274</f>
        <v>6432565.2399999984</v>
      </c>
      <c r="J297" s="15"/>
      <c r="K297" s="15">
        <f>K205+K182+K159+K112+K89+K66+K43+K20+K228+K251+K135+K274</f>
        <v>6938135.1999999993</v>
      </c>
      <c r="L297" s="15"/>
      <c r="M297" s="15">
        <f>M205+M182+M159+M112+M89+M66+M43+M20+M228+M251+M135+M274</f>
        <v>7968651.1399999997</v>
      </c>
      <c r="N297" s="15"/>
      <c r="O297" s="15">
        <f>O205+O182+O159+O112+O89+O66+O43+O20+O228+O251+O135+O274</f>
        <v>0</v>
      </c>
      <c r="P297" s="15"/>
      <c r="Q297" s="15">
        <f>Q205+Q182+Q159+Q112+Q89+Q66+Q43+Q20+Q228+Q251+Q135+Q274</f>
        <v>0</v>
      </c>
      <c r="R297" s="15"/>
      <c r="S297" s="15">
        <f>S205+S182+S159+S112+S89+S66+S43+S20+S228+S251+S135+S274</f>
        <v>0</v>
      </c>
      <c r="T297" s="15"/>
      <c r="U297" s="15">
        <f>U205+U182+U159+U112+U89+U66+U43+U20+U228+U251+U135+U274</f>
        <v>0</v>
      </c>
      <c r="V297" s="16"/>
      <c r="W297" s="15">
        <f>W205+W182+W159+W112+W89+W66+W43+W20+W228+W251+W135+W274</f>
        <v>0</v>
      </c>
      <c r="X297" s="15"/>
      <c r="Y297" s="15">
        <f>Y205+Y182+Y159+Y112+Y89+Y66+Y43+Y20+Y228+Y251+Y135+Y274</f>
        <v>0</v>
      </c>
      <c r="Z297" s="55"/>
      <c r="AA297" s="15">
        <f>SUM(C297:Y297)</f>
        <v>39849883.989999995</v>
      </c>
      <c r="AB297" s="18"/>
      <c r="AC297" s="18"/>
    </row>
    <row r="298" spans="1:29" ht="15.75" customHeight="1" x14ac:dyDescent="0.25">
      <c r="A298" s="14" t="s">
        <v>11</v>
      </c>
      <c r="B298" s="14"/>
      <c r="C298" s="15">
        <f>C206+C183+C160+C113+C90+C67+C44+C21+C229+C252+C136+C275</f>
        <v>931823.69</v>
      </c>
      <c r="D298" s="10"/>
      <c r="E298" s="15">
        <f>E206+E183+E160+E113+E90+E67+E44+E21+E229+E252+E136+E275</f>
        <v>863648.62000000011</v>
      </c>
      <c r="F298" s="10"/>
      <c r="G298" s="15">
        <f>G206+G183+G160+G113+G90+G67+G44+G21+G229+G252+G136+G275</f>
        <v>848889.4800000001</v>
      </c>
      <c r="H298" s="10"/>
      <c r="I298" s="15">
        <f>I206+I183+I160+I113+I90+I67+I44+I21+I229+I252+I136+I275</f>
        <v>918937.87999999989</v>
      </c>
      <c r="J298" s="10"/>
      <c r="K298" s="15">
        <f>K206+K183+K160+K113+K90+K67+K44+K21+K229+K252+K136+K275</f>
        <v>991162.17999999993</v>
      </c>
      <c r="L298" s="10"/>
      <c r="M298" s="15">
        <f>M206+M183+M160+M113+M90+M67+M44+M21+M229+M252+M136+M275</f>
        <v>1138378.7300000004</v>
      </c>
      <c r="N298" s="10"/>
      <c r="O298" s="15">
        <f>O206+O183+O160+O113+O90+O67+O44+O21+O229+O252+O136+O275</f>
        <v>0</v>
      </c>
      <c r="P298" s="10"/>
      <c r="Q298" s="15">
        <f>Q206+Q183+Q160+Q113+Q90+Q67+Q44+Q21+Q229+Q252+Q136+Q275</f>
        <v>0</v>
      </c>
      <c r="R298" s="10"/>
      <c r="S298" s="15">
        <f>S206+S183+S160+S113+S90+S67+S44+S21+S229+S252+S136+S275</f>
        <v>0</v>
      </c>
      <c r="T298" s="10"/>
      <c r="U298" s="15">
        <f>U206+U183+U160+U113+U90+U67+U44+U21+U229+U252+U136+U275</f>
        <v>0</v>
      </c>
      <c r="V298" s="11"/>
      <c r="W298" s="15">
        <f>W206+W183+W160+W113+W90+W67+W44+W21+W229+W252+W136+W275</f>
        <v>0</v>
      </c>
      <c r="X298" s="10"/>
      <c r="Y298" s="15">
        <f>Y206+Y183+Y160+Y113+Y90+Y67+Y44+Y21+Y229+Y252+Y136+Y275</f>
        <v>0</v>
      </c>
      <c r="Z298" s="56"/>
      <c r="AA298" s="15">
        <f t="shared" si="44"/>
        <v>5692840.5800000001</v>
      </c>
      <c r="AB298" s="18"/>
      <c r="AC298" s="18"/>
    </row>
    <row r="299" spans="1:29" ht="15.75" customHeight="1" x14ac:dyDescent="0.2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6"/>
      <c r="W299" s="15"/>
      <c r="X299" s="15"/>
      <c r="Y299" s="15"/>
      <c r="Z299" s="57"/>
      <c r="AA299" s="15"/>
      <c r="AB299" s="18"/>
      <c r="AC299" s="18"/>
    </row>
    <row r="300" spans="1:29" ht="15.75" customHeight="1" x14ac:dyDescent="0.25">
      <c r="A300" s="14" t="s">
        <v>14</v>
      </c>
      <c r="B300" s="14"/>
      <c r="C300" s="15">
        <f>C208+C185+C162+C115+C92+C69+C46+C23+C231+C254+C138+C277</f>
        <v>2295671.5299999998</v>
      </c>
      <c r="D300" s="15"/>
      <c r="E300" s="15">
        <f>E208+E185+E162+E115+E92+E69+E46+E23+E231+E254+E138+E277</f>
        <v>2223878.0099999998</v>
      </c>
      <c r="F300" s="15"/>
      <c r="G300" s="15">
        <f>G208+G185+G162+G115+G92+G69+G46+G23+G231+G254+G138+G277</f>
        <v>2210872.2999999998</v>
      </c>
      <c r="H300" s="15"/>
      <c r="I300" s="15">
        <f>I208+I185+I162+I115+I92+I69+I46+I23+I231+I254+I138+I277</f>
        <v>2206681.85</v>
      </c>
      <c r="J300" s="15"/>
      <c r="K300" s="15">
        <f>K208+K185+K162+K115+K92+K69+K46+K23+K231+K254+K138+K277</f>
        <v>2275423.0299999998</v>
      </c>
      <c r="L300" s="15"/>
      <c r="M300" s="15">
        <f>M208+M185+M162+M115+M92+M69+M46+M23+M231+M254+M138+M277</f>
        <v>2473178.5</v>
      </c>
      <c r="N300" s="15"/>
      <c r="O300" s="15">
        <f>O208+O185+O162+O115+O92+O69+O46+O23+O231+O254+O138+O277</f>
        <v>0</v>
      </c>
      <c r="P300" s="15"/>
      <c r="Q300" s="15">
        <f>Q208+Q185+Q162+Q115+Q92+Q69+Q46+Q23+Q231+Q254+Q138+Q277</f>
        <v>0</v>
      </c>
      <c r="R300" s="15"/>
      <c r="S300" s="15">
        <f>S208+S185+S162+S115+S92+S69+S46+S23+S231+S254+S138+S277</f>
        <v>0</v>
      </c>
      <c r="T300" s="15"/>
      <c r="U300" s="15">
        <f>U208+U185+U162+U115+U92+U69+U46+U23+U231+U254+U138+U277</f>
        <v>0</v>
      </c>
      <c r="V300" s="16"/>
      <c r="W300" s="15">
        <f>W208+W185+W162+W115+W92+W69+W46+W23+W231+W254+W138+W277</f>
        <v>0</v>
      </c>
      <c r="X300" s="15"/>
      <c r="Y300" s="15">
        <f>Y208+Y185+Y162+Y115+Y92+Y69+Y46+Y23+Y231+Y254+Y138+Y277</f>
        <v>0</v>
      </c>
      <c r="Z300" s="58"/>
      <c r="AA300" s="15">
        <f t="shared" ref="AA300:AA301" si="45">SUM(C300:Y300)</f>
        <v>13685705.219999999</v>
      </c>
      <c r="AB300" s="18"/>
      <c r="AC300" s="18"/>
    </row>
    <row r="301" spans="1:29" ht="15.75" customHeight="1" x14ac:dyDescent="0.25">
      <c r="A301" s="14" t="s">
        <v>13</v>
      </c>
      <c r="B301" s="14"/>
      <c r="C301" s="15">
        <f>C209+C186+C163+C116+C93+C70+C47+C24+C232+C255+C139+C278</f>
        <v>312783.77999999997</v>
      </c>
      <c r="D301" s="15"/>
      <c r="E301" s="15">
        <f>E209+E186+E163+E116+E93+E70+E47+E24+E232+E255+E139+E278</f>
        <v>301950.02999999997</v>
      </c>
      <c r="F301" s="15"/>
      <c r="G301" s="15">
        <f>G209+G186+G163+G116+G93+G70+G47+G24+G232+G255+G139+G278</f>
        <v>295237.33999999997</v>
      </c>
      <c r="H301" s="15"/>
      <c r="I301" s="15">
        <f>I209+I186+I163+I116+I93+I70+I47+I24+I232+I255+I139+I278</f>
        <v>296433.88</v>
      </c>
      <c r="J301" s="15"/>
      <c r="K301" s="15">
        <f>K209+K186+K163+K116+K93+K70+K47+K24+K232+K255+K139+K278</f>
        <v>308127.55</v>
      </c>
      <c r="L301" s="15"/>
      <c r="M301" s="15">
        <f>M209+M186+M163+M116+M93+M70+M47+M24+M232+M255+M139+M278</f>
        <v>334295.93999999994</v>
      </c>
      <c r="N301" s="15"/>
      <c r="O301" s="15">
        <f>O209+O186+O163+O116+O93+O70+O47+O24+O232+O255+O139+O278</f>
        <v>0</v>
      </c>
      <c r="P301" s="15"/>
      <c r="Q301" s="15">
        <f>Q209+Q186+Q163+Q116+Q93+Q70+Q47+Q24+Q232+Q255+Q139+Q278</f>
        <v>0</v>
      </c>
      <c r="R301" s="15"/>
      <c r="S301" s="15">
        <f>S209+S186+S163+S116+S93+S70+S47+S24+S232+S255+S139+S278</f>
        <v>0</v>
      </c>
      <c r="T301" s="15"/>
      <c r="U301" s="15">
        <f>U209+U186+U163+U116+U93+U70+U47+U24+U232+U255+U139+U278</f>
        <v>0</v>
      </c>
      <c r="V301" s="16"/>
      <c r="W301" s="15">
        <f>W209+W186+W163+W116+W93+W70+W47+W24+W232+W255+W139+W278</f>
        <v>0</v>
      </c>
      <c r="X301" s="15"/>
      <c r="Y301" s="15">
        <f>Y209+Y186+Y163+Y116+Y93+Y70+Y47+Y24+Y232+Y255+Y139+Y278</f>
        <v>0</v>
      </c>
      <c r="Z301" s="59"/>
      <c r="AA301" s="15">
        <f t="shared" si="45"/>
        <v>1848828.5199999998</v>
      </c>
      <c r="AB301" s="18"/>
      <c r="AC301" s="18"/>
    </row>
    <row r="302" spans="1:29" ht="15.75" customHeight="1" x14ac:dyDescent="0.25">
      <c r="A302" s="24" t="s">
        <v>11</v>
      </c>
      <c r="B302" s="24"/>
      <c r="C302" s="15">
        <f>C210+C187+C164+C117+C94+C71+C48+C25+C233+C256+C140+C279</f>
        <v>44683.39</v>
      </c>
      <c r="D302" s="10"/>
      <c r="E302" s="15">
        <f>E210+E187+E164+E117+E94+E71+E48+E25+E233+E256+E140+E279</f>
        <v>43135.72</v>
      </c>
      <c r="F302" s="10"/>
      <c r="G302" s="15">
        <f>G210+G187+G164+G117+G94+G71+G48+G25+G233+G256+G140+G279</f>
        <v>42176.759999999995</v>
      </c>
      <c r="H302" s="10"/>
      <c r="I302" s="15">
        <f>I210+I187+I164+I117+I94+I71+I48+I25+I233+I256+I140+I279</f>
        <v>42347.7</v>
      </c>
      <c r="J302" s="10"/>
      <c r="K302" s="15">
        <f>K210+K187+K164+K117+K94+K71+K48+K25+K233+K256+K140+K279</f>
        <v>44018.219999999994</v>
      </c>
      <c r="L302" s="10"/>
      <c r="M302" s="15">
        <f>M210+M187+M164+M117+M94+M71+M48+M25+M233+M256+M140+M279</f>
        <v>47756.57</v>
      </c>
      <c r="N302" s="10"/>
      <c r="O302" s="15">
        <f>O210+O187+O164+O117+O94+O71+O48+O25+O233+O256+O140+O279</f>
        <v>0</v>
      </c>
      <c r="P302" s="10"/>
      <c r="Q302" s="15">
        <f>Q210+Q187+Q164+Q117+Q94+Q71+Q48+Q25+Q233+Q256+Q140+Q279</f>
        <v>0</v>
      </c>
      <c r="R302" s="10"/>
      <c r="S302" s="15">
        <f>S210+S187+S164+S117+S94+S71+S48+S25+S233+S256+S140+S279</f>
        <v>0</v>
      </c>
      <c r="T302" s="10"/>
      <c r="U302" s="15">
        <f>U210+U187+U164+U117+U94+U71+U48+U25+U233+U256+U140+U279</f>
        <v>0</v>
      </c>
      <c r="V302" s="11"/>
      <c r="W302" s="15">
        <f>W210+W187+W164+W117+W94+W71+W48+W25+W233+W256+W140+W279</f>
        <v>0</v>
      </c>
      <c r="X302" s="11"/>
      <c r="Y302" s="15">
        <f>Y210+Y187+Y164+Y117+Y94+Y71+Y48+Y25+Y233+Y256+Y140+Y279</f>
        <v>0</v>
      </c>
      <c r="Z302" s="55"/>
      <c r="AA302" s="15">
        <f>SUM(C302:Y302)</f>
        <v>264118.36</v>
      </c>
      <c r="AB302" s="18"/>
      <c r="AC302" s="18"/>
    </row>
    <row r="303" spans="1:29" ht="15.75" customHeight="1" x14ac:dyDescent="0.2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2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10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2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2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2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2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2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2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2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2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10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2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10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2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2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0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2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2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0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2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2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2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2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2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2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2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2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0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2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2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2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2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2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2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2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2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2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2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2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2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2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2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2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2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2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2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2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2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2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2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2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2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2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2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2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2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2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2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2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2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2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2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2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2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2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2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2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2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2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2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2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2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2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2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2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2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2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2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2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2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2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2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2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2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2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2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2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2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2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2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2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2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2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2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2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2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2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2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2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2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2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2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2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2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2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2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2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2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2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2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2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2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2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2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2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2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2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2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2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2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2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2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25">
      <c r="A556" s="9"/>
      <c r="B556" s="9"/>
      <c r="Q556" s="3"/>
      <c r="R556" s="3"/>
      <c r="Y556" s="15"/>
      <c r="AC556" s="18"/>
    </row>
    <row r="557" spans="1:29" ht="20.25" customHeight="1" x14ac:dyDescent="0.2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2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2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25">
      <c r="A560" s="9"/>
      <c r="B560" s="9"/>
      <c r="Q560" s="3"/>
      <c r="R560" s="3"/>
      <c r="Y560" s="15"/>
      <c r="AC560" s="18"/>
    </row>
    <row r="561" spans="1:29" ht="20.25" customHeight="1" x14ac:dyDescent="0.2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2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2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25">
      <c r="A564" s="9"/>
      <c r="B564" s="9"/>
      <c r="Q564" s="3"/>
      <c r="R564" s="3"/>
      <c r="Y564" s="34"/>
      <c r="AC564" s="18"/>
    </row>
    <row r="565" spans="1:29" ht="20.25" customHeight="1" x14ac:dyDescent="0.2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2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2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25">
      <c r="A568" s="23"/>
      <c r="B568" s="23"/>
      <c r="Q568" s="3"/>
      <c r="R568" s="3"/>
      <c r="Y568" s="34"/>
    </row>
    <row r="569" spans="1:29" ht="20.25" customHeight="1" x14ac:dyDescent="0.2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2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2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2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2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2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2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2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2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2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2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2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2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2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2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2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2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2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2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2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2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2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2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2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25">
      <c r="K593" s="36"/>
      <c r="L593" s="36"/>
    </row>
    <row r="594" spans="11:18" ht="20.25" customHeight="1" x14ac:dyDescent="0.25">
      <c r="K594" s="36"/>
      <c r="L594" s="36"/>
      <c r="Q594" s="3"/>
      <c r="R594" s="3"/>
    </row>
    <row r="595" spans="11:18" ht="20.25" customHeight="1" x14ac:dyDescent="0.25">
      <c r="K595" s="36"/>
      <c r="L595" s="36"/>
      <c r="Q595" s="3"/>
      <c r="R595" s="3"/>
    </row>
    <row r="596" spans="11:18" ht="20.25" customHeight="1" x14ac:dyDescent="0.25">
      <c r="K596" s="36"/>
      <c r="L596" s="36"/>
      <c r="Q596" s="3"/>
      <c r="R596" s="3"/>
    </row>
    <row r="597" spans="11:18" ht="20.25" customHeight="1" x14ac:dyDescent="0.25">
      <c r="K597" s="36"/>
      <c r="L597" s="36"/>
      <c r="Q597" s="3"/>
      <c r="R597" s="3"/>
    </row>
    <row r="598" spans="11:18" ht="20.25" customHeight="1" x14ac:dyDescent="0.25">
      <c r="K598" s="36"/>
      <c r="L598" s="36"/>
      <c r="Q598" s="3"/>
      <c r="R598" s="3"/>
    </row>
    <row r="599" spans="11:18" ht="20.25" customHeight="1" x14ac:dyDescent="0.25">
      <c r="K599" s="36"/>
      <c r="L599" s="36"/>
      <c r="Q599" s="3"/>
      <c r="R599" s="3"/>
    </row>
    <row r="600" spans="11:18" ht="20.25" customHeight="1" x14ac:dyDescent="0.25">
      <c r="K600" s="36"/>
      <c r="L600" s="36"/>
      <c r="Q600" s="3"/>
      <c r="R600" s="3"/>
    </row>
    <row r="601" spans="11:18" ht="20.25" customHeight="1" x14ac:dyDescent="0.25">
      <c r="K601" s="36"/>
      <c r="L601" s="36"/>
      <c r="Q601" s="3"/>
      <c r="R601" s="3"/>
    </row>
    <row r="602" spans="11:18" ht="20.25" customHeight="1" x14ac:dyDescent="0.25">
      <c r="K602" s="36"/>
      <c r="L602" s="36"/>
      <c r="Q602" s="3"/>
      <c r="R602" s="3"/>
    </row>
    <row r="603" spans="11:18" ht="20.25" customHeight="1" x14ac:dyDescent="0.25">
      <c r="K603" s="36"/>
      <c r="L603" s="36"/>
      <c r="Q603" s="3"/>
      <c r="R603" s="3"/>
    </row>
    <row r="604" spans="11:18" ht="20.25" customHeight="1" x14ac:dyDescent="0.25">
      <c r="K604" s="36"/>
      <c r="L604" s="36"/>
      <c r="Q604" s="3"/>
      <c r="R604" s="3"/>
    </row>
    <row r="605" spans="11:18" ht="20.25" customHeight="1" x14ac:dyDescent="0.25">
      <c r="K605" s="36"/>
      <c r="L605" s="36"/>
      <c r="Q605" s="3"/>
      <c r="R605" s="3"/>
    </row>
    <row r="606" spans="11:18" ht="20.25" customHeight="1" x14ac:dyDescent="0.25">
      <c r="K606" s="36"/>
      <c r="L606" s="36"/>
      <c r="Q606" s="3"/>
      <c r="R606" s="3"/>
    </row>
    <row r="607" spans="11:18" ht="20.25" customHeight="1" x14ac:dyDescent="0.25">
      <c r="K607" s="36"/>
      <c r="L607" s="36"/>
      <c r="Q607" s="3"/>
      <c r="R607" s="3"/>
    </row>
    <row r="608" spans="11:18" ht="20.25" customHeight="1" x14ac:dyDescent="0.25">
      <c r="K608" s="36"/>
      <c r="L608" s="36"/>
      <c r="Q608" s="3"/>
      <c r="R608" s="3"/>
    </row>
    <row r="609" spans="11:18" ht="20.25" customHeight="1" x14ac:dyDescent="0.25">
      <c r="K609" s="36"/>
      <c r="L609" s="36"/>
      <c r="Q609" s="3"/>
      <c r="R609" s="3"/>
    </row>
    <row r="610" spans="11:18" ht="20.25" customHeight="1" x14ac:dyDescent="0.25">
      <c r="K610" s="36"/>
      <c r="L610" s="36"/>
      <c r="Q610" s="3"/>
      <c r="R610" s="3"/>
    </row>
    <row r="611" spans="11:18" ht="20.25" customHeight="1" x14ac:dyDescent="0.25">
      <c r="K611" s="36"/>
      <c r="L611" s="36"/>
      <c r="Q611" s="3"/>
      <c r="R611" s="3"/>
    </row>
    <row r="612" spans="11:18" ht="20.25" customHeight="1" x14ac:dyDescent="0.25">
      <c r="K612" s="36"/>
      <c r="L612" s="36"/>
      <c r="Q612" s="3"/>
      <c r="R612" s="3"/>
    </row>
    <row r="613" spans="11:18" ht="20.25" customHeight="1" x14ac:dyDescent="0.25">
      <c r="K613" s="36"/>
      <c r="L613" s="36"/>
      <c r="Q613" s="3"/>
      <c r="R613" s="3"/>
    </row>
    <row r="614" spans="11:18" ht="20.25" customHeight="1" x14ac:dyDescent="0.25">
      <c r="K614" s="36"/>
      <c r="L614" s="36"/>
      <c r="Q614" s="3"/>
      <c r="R614" s="3"/>
    </row>
    <row r="615" spans="11:18" ht="20.25" customHeight="1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  <row r="625" spans="11:18" x14ac:dyDescent="0.25">
      <c r="K625" s="36"/>
      <c r="L625" s="36"/>
      <c r="Q625" s="3"/>
      <c r="R625" s="3"/>
    </row>
    <row r="626" spans="11:18" x14ac:dyDescent="0.25">
      <c r="K626" s="36"/>
      <c r="L626" s="36"/>
      <c r="Q626" s="3"/>
      <c r="R626" s="3"/>
    </row>
    <row r="627" spans="11:18" x14ac:dyDescent="0.25">
      <c r="K627" s="36"/>
      <c r="L627" s="36"/>
      <c r="Q627" s="3"/>
      <c r="R627" s="3"/>
    </row>
    <row r="628" spans="11:18" x14ac:dyDescent="0.25">
      <c r="K628" s="36"/>
      <c r="L628" s="36"/>
      <c r="Q628" s="3"/>
      <c r="R628" s="3"/>
    </row>
    <row r="629" spans="11:18" x14ac:dyDescent="0.25">
      <c r="K629" s="36"/>
      <c r="L629" s="36"/>
      <c r="Q629" s="3"/>
      <c r="R629" s="3"/>
    </row>
    <row r="630" spans="11:18" x14ac:dyDescent="0.25">
      <c r="K630" s="36"/>
      <c r="L630" s="36"/>
      <c r="Q630" s="3"/>
      <c r="R630" s="3"/>
    </row>
    <row r="631" spans="11:18" x14ac:dyDescent="0.25">
      <c r="K631" s="36"/>
      <c r="L631" s="36"/>
      <c r="Q631" s="3"/>
      <c r="R631" s="3"/>
    </row>
    <row r="632" spans="11:18" x14ac:dyDescent="0.25">
      <c r="K632" s="36"/>
      <c r="L632" s="36"/>
      <c r="Q632" s="3"/>
      <c r="R632" s="3"/>
    </row>
    <row r="633" spans="11:18" x14ac:dyDescent="0.25">
      <c r="K633" s="36"/>
      <c r="L633" s="36"/>
      <c r="Q633" s="3"/>
      <c r="R633" s="3"/>
    </row>
    <row r="634" spans="11:18" x14ac:dyDescent="0.25">
      <c r="K634" s="36"/>
      <c r="L634" s="36"/>
      <c r="Q634" s="3"/>
      <c r="R634" s="3"/>
    </row>
    <row r="635" spans="11:18" x14ac:dyDescent="0.25">
      <c r="K635" s="36"/>
      <c r="L635" s="36"/>
      <c r="Q635" s="3"/>
      <c r="R635" s="3"/>
    </row>
    <row r="636" spans="11:18" x14ac:dyDescent="0.25">
      <c r="K636" s="36"/>
      <c r="L636" s="36"/>
      <c r="Q636" s="3"/>
      <c r="R636" s="3"/>
    </row>
    <row r="637" spans="11:18" x14ac:dyDescent="0.25">
      <c r="K637" s="36"/>
      <c r="L637" s="36"/>
      <c r="Q637" s="3"/>
      <c r="R637" s="3"/>
    </row>
    <row r="638" spans="11:18" x14ac:dyDescent="0.25">
      <c r="K638" s="36"/>
      <c r="L638" s="36"/>
      <c r="Q638" s="3"/>
      <c r="R638" s="3"/>
    </row>
    <row r="639" spans="11:18" x14ac:dyDescent="0.25">
      <c r="K639" s="36"/>
      <c r="L639" s="36"/>
      <c r="Q639" s="3"/>
      <c r="R639" s="3"/>
    </row>
    <row r="640" spans="11:18" x14ac:dyDescent="0.25">
      <c r="K640" s="36"/>
      <c r="L640" s="36"/>
      <c r="Q640" s="3"/>
      <c r="R640" s="3"/>
    </row>
    <row r="641" spans="11:18" x14ac:dyDescent="0.25">
      <c r="K641" s="36"/>
      <c r="L641" s="36"/>
      <c r="Q641" s="3"/>
      <c r="R641" s="3"/>
    </row>
    <row r="642" spans="11:18" x14ac:dyDescent="0.25">
      <c r="K642" s="36"/>
      <c r="L642" s="36"/>
      <c r="Q642" s="3"/>
      <c r="R642" s="3"/>
    </row>
    <row r="643" spans="11:18" x14ac:dyDescent="0.25">
      <c r="K643" s="36"/>
      <c r="L643" s="36"/>
      <c r="Q643" s="3"/>
      <c r="R643" s="3"/>
    </row>
    <row r="644" spans="11:18" x14ac:dyDescent="0.25">
      <c r="K644" s="36"/>
      <c r="L644" s="36"/>
      <c r="Q644" s="3"/>
      <c r="R644" s="3"/>
    </row>
    <row r="645" spans="11:18" x14ac:dyDescent="0.25">
      <c r="K645" s="36"/>
      <c r="L645" s="36"/>
      <c r="Q645" s="3"/>
      <c r="R645" s="3"/>
    </row>
    <row r="646" spans="11:18" x14ac:dyDescent="0.25">
      <c r="K646" s="36"/>
      <c r="L646" s="36"/>
      <c r="Q646" s="3"/>
      <c r="R646" s="3"/>
    </row>
    <row r="647" spans="11:18" x14ac:dyDescent="0.25">
      <c r="K647" s="36"/>
      <c r="L647" s="36"/>
      <c r="Q647" s="3"/>
      <c r="R647" s="3"/>
    </row>
    <row r="648" spans="11:18" x14ac:dyDescent="0.25">
      <c r="K648" s="36"/>
      <c r="L648" s="36"/>
      <c r="Q648" s="3"/>
      <c r="R648" s="3"/>
    </row>
    <row r="649" spans="11:18" x14ac:dyDescent="0.2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28515625" defaultRowHeight="15.75" x14ac:dyDescent="0.25"/>
  <cols>
    <col min="1" max="1" width="116.71093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28515625" style="3" customWidth="1"/>
    <col min="7" max="7" width="9.28515625" style="3"/>
    <col min="8" max="8" width="12.7109375" style="3" customWidth="1"/>
    <col min="9" max="16" width="9.28515625" style="3"/>
    <col min="17" max="17" width="14" style="3" bestFit="1" customWidth="1"/>
    <col min="18" max="16384" width="9.28515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68" t="s">
        <v>20</v>
      </c>
      <c r="B3" s="69"/>
      <c r="C3" s="69"/>
      <c r="D3" s="69"/>
      <c r="O3" s="13"/>
    </row>
    <row r="4" spans="1:19" ht="34.5" customHeight="1" x14ac:dyDescent="0.35">
      <c r="A4" s="68" t="s">
        <v>21</v>
      </c>
      <c r="B4" s="69"/>
      <c r="C4" s="69"/>
      <c r="D4" s="69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4"/>
      <c r="B5" s="65"/>
      <c r="C5" s="65"/>
      <c r="D5" s="65"/>
      <c r="E5" s="65"/>
      <c r="F5" s="65"/>
    </row>
    <row r="6" spans="1:19" ht="50.1" customHeight="1" x14ac:dyDescent="0.25">
      <c r="A6" s="66"/>
      <c r="B6" s="67"/>
      <c r="C6" s="67"/>
      <c r="D6" s="67"/>
      <c r="E6" s="67"/>
      <c r="F6" s="67"/>
    </row>
    <row r="7" spans="1:19" ht="50.1" customHeight="1" x14ac:dyDescent="0.25">
      <c r="A7" s="66"/>
      <c r="B7" s="67"/>
      <c r="C7" s="67"/>
      <c r="D7" s="67"/>
      <c r="E7" s="67"/>
      <c r="F7" s="67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McGarvey, Richard (PGCB)</cp:lastModifiedBy>
  <cp:lastPrinted>2024-12-16T19:55:44Z</cp:lastPrinted>
  <dcterms:created xsi:type="dcterms:W3CDTF">2019-08-15T14:50:32Z</dcterms:created>
  <dcterms:modified xsi:type="dcterms:W3CDTF">2025-01-16T20:15:49Z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