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7" documentId="8_{E4BA9FF1-E512-4C88-BA4E-0BFCAE760398}" xr6:coauthVersionLast="47" xr6:coauthVersionMax="47" xr10:uidLastSave="{BBCFFBB4-AD53-4BD3-A438-5A686196992D}"/>
  <bookViews>
    <workbookView xWindow="57480" yWindow="-120" windowWidth="29040" windowHeight="1584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6" i="1" l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5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95" i="1" l="1"/>
  <c r="AA285" i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<sst xmlns="http://schemas.openxmlformats.org/spreadsheetml/2006/main" count="266" uniqueCount="47">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</sst>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1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49"/>
  <sheetViews>
    <sheetView tabSelected="1" topLeftCell="A281" zoomScaleNormal="100" zoomScaleSheetLayoutView="75" workbookViewId="0">
      <pane xSplit="1" topLeftCell="B1" activePane="topRight" state="frozen"/>
      <selection pane="topRight" activeCell="A258" sqref="A258:XFD258"/>
    </sheetView>
  </sheetViews>
  <sheetFormatPr defaultColWidth="9.26953125" defaultRowHeight="15.5" x14ac:dyDescent="0.35"/>
  <cols>
    <col min="1" max="1" width="49.453125" style="3" customWidth="1"/>
    <col min="2" max="2" width="3" style="3" customWidth="1"/>
    <col min="3" max="3" width="20.7265625" style="3" customWidth="1"/>
    <col min="4" max="4" width="3.453125" style="3" customWidth="1"/>
    <col min="5" max="5" width="20.7265625" style="3" customWidth="1"/>
    <col min="6" max="6" width="3.26953125" style="3" customWidth="1"/>
    <col min="7" max="7" width="20.7265625" style="3" customWidth="1"/>
    <col min="8" max="8" width="3.7265625" style="3" customWidth="1"/>
    <col min="9" max="9" width="20.7265625" style="3" customWidth="1"/>
    <col min="10" max="10" width="3.54296875" style="3" customWidth="1"/>
    <col min="11" max="11" width="20.7265625" style="3" customWidth="1"/>
    <col min="12" max="12" width="3" style="3" customWidth="1"/>
    <col min="13" max="13" width="20.7265625" style="3" customWidth="1"/>
    <col min="14" max="14" width="3.54296875" style="3" customWidth="1"/>
    <col min="15" max="15" width="20.7265625" style="3" customWidth="1"/>
    <col min="16" max="16" width="2.7265625" style="3" customWidth="1"/>
    <col min="17" max="17" width="20.7265625" style="4" customWidth="1"/>
    <col min="18" max="18" width="3" style="4" customWidth="1"/>
    <col min="19" max="19" width="20.7265625" style="3" customWidth="1"/>
    <col min="20" max="20" width="3.7265625" style="3" customWidth="1"/>
    <col min="21" max="21" width="20.7265625" style="3" customWidth="1"/>
    <col min="22" max="22" width="3.26953125" style="3" customWidth="1"/>
    <col min="23" max="23" width="20.7265625" style="3" customWidth="1"/>
    <col min="24" max="24" width="3.7265625" style="3" customWidth="1"/>
    <col min="25" max="25" width="20.7265625" style="3" customWidth="1"/>
    <col min="26" max="26" width="2.7265625" style="3" customWidth="1"/>
    <col min="27" max="27" width="20.7265625" style="3" customWidth="1"/>
    <col min="28" max="28" width="9.26953125" style="3"/>
    <col min="29" max="29" width="15.26953125" style="3" customWidth="1"/>
    <col min="30" max="16384" width="9.26953125" style="3"/>
  </cols>
  <sheetData>
    <row r="1" spans="1:29" ht="58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35"/>
    <row r="3" spans="1:29" ht="31.5" customHeight="1" x14ac:dyDescent="0.35">
      <c r="A3" s="64" t="s">
        <v>18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42"/>
      <c r="O3" s="64" t="s">
        <v>4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9" s="54" customFormat="1" ht="23.25" customHeight="1" x14ac:dyDescent="0.35">
      <c r="A4" s="5"/>
      <c r="B4" s="5"/>
      <c r="C4" s="53" t="s">
        <v>33</v>
      </c>
      <c r="D4" s="5"/>
      <c r="E4" s="53" t="s">
        <v>34</v>
      </c>
      <c r="F4" s="5"/>
      <c r="G4" s="53" t="s">
        <v>35</v>
      </c>
      <c r="H4" s="5"/>
      <c r="I4" s="53" t="s">
        <v>36</v>
      </c>
      <c r="J4" s="5"/>
      <c r="K4" s="53" t="s">
        <v>37</v>
      </c>
      <c r="L4" s="5"/>
      <c r="M4" s="53" t="s">
        <v>38</v>
      </c>
      <c r="N4" s="5"/>
      <c r="O4" s="53" t="s">
        <v>39</v>
      </c>
      <c r="P4" s="5"/>
      <c r="Q4" s="53" t="s">
        <v>40</v>
      </c>
      <c r="R4" s="5"/>
      <c r="S4" s="53" t="s">
        <v>41</v>
      </c>
      <c r="T4" s="5"/>
      <c r="U4" s="53" t="s">
        <v>42</v>
      </c>
      <c r="V4" s="5"/>
      <c r="W4" s="53" t="s">
        <v>43</v>
      </c>
      <c r="X4" s="5"/>
      <c r="Y4" s="53" t="s">
        <v>44</v>
      </c>
      <c r="Z4" s="5"/>
      <c r="AA4" s="53" t="s">
        <v>45</v>
      </c>
    </row>
    <row r="5" spans="1:29" ht="16.5" customHeight="1" x14ac:dyDescent="0.3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3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3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3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1">
        <v>1323916673.77</v>
      </c>
      <c r="H8" s="15"/>
      <c r="I8" s="61">
        <v>1443117341.72</v>
      </c>
      <c r="J8" s="15"/>
      <c r="K8" s="15">
        <v>1473254409.8299999</v>
      </c>
      <c r="L8" s="15"/>
      <c r="M8" s="15">
        <v>1553476187.47</v>
      </c>
      <c r="N8" s="15"/>
      <c r="O8" s="61">
        <v>1527898775.8299999</v>
      </c>
      <c r="P8" s="15"/>
      <c r="Q8" s="15"/>
      <c r="R8" s="15"/>
      <c r="S8" s="15"/>
      <c r="T8" s="15"/>
      <c r="U8" s="16"/>
      <c r="V8" s="16"/>
      <c r="W8" s="15"/>
      <c r="X8" s="15"/>
      <c r="Y8" s="15"/>
      <c r="Z8" s="17"/>
      <c r="AA8" s="15">
        <f>SUM(C8:Y8)</f>
        <v>9861237112.0400009</v>
      </c>
      <c r="AB8" s="18"/>
      <c r="AC8" s="18"/>
    </row>
    <row r="9" spans="1:29" ht="15.75" customHeight="1" x14ac:dyDescent="0.3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1">
        <v>1259949020.75</v>
      </c>
      <c r="H9" s="15"/>
      <c r="I9" s="61">
        <v>1373632154.5899999</v>
      </c>
      <c r="J9" s="15"/>
      <c r="K9" s="15">
        <v>1403225254.6400001</v>
      </c>
      <c r="L9" s="15"/>
      <c r="M9" s="15">
        <v>1474233540.6700001</v>
      </c>
      <c r="N9" s="15"/>
      <c r="O9" s="61">
        <v>1452344204.74</v>
      </c>
      <c r="P9" s="15"/>
      <c r="Q9" s="15"/>
      <c r="R9" s="15"/>
      <c r="S9" s="15"/>
      <c r="T9" s="15"/>
      <c r="U9" s="16"/>
      <c r="V9" s="16"/>
      <c r="W9" s="15"/>
      <c r="X9" s="15"/>
      <c r="Y9" s="15"/>
      <c r="Z9" s="19"/>
      <c r="AA9" s="15">
        <f t="shared" ref="AA9:AA14" si="0">SUM(C9:Y9)</f>
        <v>9381814975.1900005</v>
      </c>
      <c r="AB9" s="18"/>
      <c r="AC9" s="18"/>
    </row>
    <row r="10" spans="1:29" ht="15.75" customHeight="1" x14ac:dyDescent="0.3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1">
        <v>47235069.380000003</v>
      </c>
      <c r="H10" s="15"/>
      <c r="I10" s="61">
        <v>48253645.799999997</v>
      </c>
      <c r="J10" s="15"/>
      <c r="K10" s="15">
        <v>53300709.119999997</v>
      </c>
      <c r="L10" s="15"/>
      <c r="M10" s="15">
        <v>60108565.18</v>
      </c>
      <c r="N10" s="15"/>
      <c r="O10" s="61">
        <v>56298655.189999998</v>
      </c>
      <c r="P10" s="15"/>
      <c r="Q10" s="15"/>
      <c r="R10" s="15"/>
      <c r="S10" s="15"/>
      <c r="T10" s="15"/>
      <c r="U10" s="16"/>
      <c r="V10" s="16"/>
      <c r="W10" s="15"/>
      <c r="X10" s="15"/>
      <c r="Y10" s="15"/>
      <c r="Z10" s="19"/>
      <c r="AA10" s="15">
        <f t="shared" si="0"/>
        <v>361245827.85000002</v>
      </c>
      <c r="AB10" s="18"/>
      <c r="AC10" s="18"/>
    </row>
    <row r="11" spans="1:29" ht="15.75" customHeight="1" x14ac:dyDescent="0.3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1">
        <v>16059923.59</v>
      </c>
      <c r="H11" s="15"/>
      <c r="I11" s="61">
        <v>16406239.57</v>
      </c>
      <c r="J11" s="15"/>
      <c r="K11" s="15">
        <v>18122241.100000001</v>
      </c>
      <c r="L11" s="15"/>
      <c r="M11" s="15">
        <v>20436912.16</v>
      </c>
      <c r="N11" s="15"/>
      <c r="O11" s="61">
        <v>19141542.760000002</v>
      </c>
      <c r="P11" s="15"/>
      <c r="Q11" s="15"/>
      <c r="R11" s="15"/>
      <c r="S11" s="15"/>
      <c r="T11" s="15"/>
      <c r="U11" s="16"/>
      <c r="V11" s="16"/>
      <c r="W11" s="15"/>
      <c r="X11" s="15"/>
      <c r="Y11" s="15"/>
      <c r="Z11" s="20"/>
      <c r="AA11" s="15">
        <f t="shared" si="0"/>
        <v>122823581.46000001</v>
      </c>
      <c r="AB11" s="18"/>
      <c r="AC11" s="18"/>
    </row>
    <row r="12" spans="1:29" s="13" customFormat="1" ht="15.75" customHeight="1" x14ac:dyDescent="0.3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1">
        <v>6140559.0199999996</v>
      </c>
      <c r="H12" s="15"/>
      <c r="I12" s="61">
        <v>6272973.9500000002</v>
      </c>
      <c r="J12" s="15"/>
      <c r="K12" s="15">
        <v>6929092.1900000004</v>
      </c>
      <c r="L12" s="15"/>
      <c r="M12" s="15">
        <v>7814113.4699999997</v>
      </c>
      <c r="N12" s="15"/>
      <c r="O12" s="61">
        <v>7318825.1699999999</v>
      </c>
      <c r="P12" s="15"/>
      <c r="Q12" s="15"/>
      <c r="R12" s="15"/>
      <c r="S12" s="15"/>
      <c r="T12" s="15"/>
      <c r="U12" s="16"/>
      <c r="V12" s="16"/>
      <c r="W12" s="15"/>
      <c r="X12" s="15"/>
      <c r="Y12" s="15"/>
      <c r="Z12" s="5"/>
      <c r="AA12" s="15">
        <f t="shared" si="0"/>
        <v>46961957.620000005</v>
      </c>
      <c r="AB12" s="18"/>
      <c r="AC12" s="18"/>
    </row>
    <row r="13" spans="1:29" ht="15.75" customHeight="1" x14ac:dyDescent="0.3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1">
        <v>2361753.4700000002</v>
      </c>
      <c r="H13" s="15"/>
      <c r="I13" s="61">
        <v>2412682.29</v>
      </c>
      <c r="J13" s="15"/>
      <c r="K13" s="15">
        <v>2665035.46</v>
      </c>
      <c r="L13" s="15"/>
      <c r="M13" s="15">
        <v>3005428.26</v>
      </c>
      <c r="N13" s="15"/>
      <c r="O13" s="61">
        <v>2814932.76</v>
      </c>
      <c r="P13" s="15"/>
      <c r="Q13" s="15"/>
      <c r="R13" s="15"/>
      <c r="S13" s="15"/>
      <c r="T13" s="15"/>
      <c r="U13" s="16"/>
      <c r="V13" s="16"/>
      <c r="W13" s="15"/>
      <c r="X13" s="15"/>
      <c r="Y13" s="15"/>
      <c r="Z13" s="20"/>
      <c r="AA13" s="15">
        <f t="shared" si="0"/>
        <v>18062291.400000002</v>
      </c>
      <c r="AB13" s="18"/>
      <c r="AC13" s="18"/>
    </row>
    <row r="14" spans="1:29" ht="15.75" customHeight="1" x14ac:dyDescent="0.3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1">
        <v>944701.39</v>
      </c>
      <c r="H14" s="15"/>
      <c r="I14" s="61">
        <v>965072.92</v>
      </c>
      <c r="J14" s="15"/>
      <c r="K14" s="15">
        <v>1066014.18</v>
      </c>
      <c r="L14" s="15"/>
      <c r="M14" s="15">
        <v>1202171.3</v>
      </c>
      <c r="N14" s="15"/>
      <c r="O14" s="61">
        <v>1125973.1000000001</v>
      </c>
      <c r="P14" s="15"/>
      <c r="Q14" s="15"/>
      <c r="R14" s="15"/>
      <c r="S14" s="15"/>
      <c r="T14" s="15"/>
      <c r="U14" s="16"/>
      <c r="V14" s="16"/>
      <c r="W14" s="15"/>
      <c r="X14" s="15"/>
      <c r="Y14" s="15"/>
      <c r="Z14" s="21"/>
      <c r="AA14" s="15">
        <f t="shared" si="0"/>
        <v>7224916.5500000007</v>
      </c>
      <c r="AB14" s="18"/>
      <c r="AC14" s="18"/>
    </row>
    <row r="15" spans="1:29" ht="15.75" customHeight="1" x14ac:dyDescent="0.35">
      <c r="A15" s="14"/>
      <c r="B15" s="14"/>
      <c r="C15" s="15"/>
      <c r="D15" s="15"/>
      <c r="E15" s="15"/>
      <c r="F15" s="15"/>
      <c r="G15" s="61"/>
      <c r="H15" s="15"/>
      <c r="I15" s="61"/>
      <c r="J15" s="15"/>
      <c r="K15" s="15"/>
      <c r="L15" s="15"/>
      <c r="M15" s="15"/>
      <c r="N15" s="15"/>
      <c r="O15" s="61"/>
      <c r="P15" s="15"/>
      <c r="Q15" s="15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35">
      <c r="A16" s="9" t="s">
        <v>12</v>
      </c>
      <c r="B16" s="9"/>
      <c r="C16" s="10"/>
      <c r="D16" s="10"/>
      <c r="E16" s="10"/>
      <c r="F16" s="10"/>
      <c r="G16" s="61"/>
      <c r="H16" s="10"/>
      <c r="I16" s="61"/>
      <c r="J16" s="10"/>
      <c r="K16" s="10"/>
      <c r="L16" s="10"/>
      <c r="M16" s="10"/>
      <c r="N16" s="10"/>
      <c r="O16" s="61"/>
      <c r="P16" s="10"/>
      <c r="Q16" s="10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35">
      <c r="A17" s="9" t="s">
        <v>16</v>
      </c>
      <c r="B17" s="9"/>
      <c r="C17" s="15"/>
      <c r="D17" s="15"/>
      <c r="E17" s="15"/>
      <c r="F17" s="15"/>
      <c r="G17" s="61"/>
      <c r="H17" s="15"/>
      <c r="I17" s="61"/>
      <c r="J17" s="15"/>
      <c r="K17" s="15"/>
      <c r="L17" s="15"/>
      <c r="M17" s="15"/>
      <c r="N17" s="15"/>
      <c r="O17" s="61"/>
      <c r="P17" s="15"/>
      <c r="Q17" s="15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3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1">
        <v>1258688636.27</v>
      </c>
      <c r="H18" s="15"/>
      <c r="I18" s="61">
        <v>1341374748.0799999</v>
      </c>
      <c r="J18" s="15"/>
      <c r="K18" s="15">
        <v>1318077631.4100001</v>
      </c>
      <c r="L18" s="15"/>
      <c r="M18" s="15">
        <v>1470656630.8699999</v>
      </c>
      <c r="N18" s="15"/>
      <c r="O18" s="61">
        <v>1426871638.29</v>
      </c>
      <c r="P18" s="15"/>
      <c r="Q18" s="15"/>
      <c r="R18" s="15"/>
      <c r="S18" s="15"/>
      <c r="T18" s="15"/>
      <c r="U18" s="16"/>
      <c r="V18" s="16"/>
      <c r="W18" s="15"/>
      <c r="X18" s="15"/>
      <c r="Y18" s="15"/>
      <c r="Z18" s="12"/>
      <c r="AA18" s="15">
        <f t="shared" ref="AA18:AA21" si="1">SUM(C18:Y18)</f>
        <v>9050942000.3199997</v>
      </c>
      <c r="AB18" s="18"/>
      <c r="AC18" s="18"/>
    </row>
    <row r="19" spans="1:29" s="13" customFormat="1" ht="15.75" customHeight="1" x14ac:dyDescent="0.3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1">
        <v>19269960.350000001</v>
      </c>
      <c r="H19" s="15"/>
      <c r="I19" s="61">
        <v>20587189.48</v>
      </c>
      <c r="J19" s="15"/>
      <c r="K19" s="15">
        <v>20619858.43</v>
      </c>
      <c r="L19" s="15"/>
      <c r="M19" s="15">
        <v>25817444.280000001</v>
      </c>
      <c r="N19" s="15"/>
      <c r="O19" s="61">
        <v>22904943.579999998</v>
      </c>
      <c r="P19" s="15"/>
      <c r="Q19" s="15"/>
      <c r="R19" s="15"/>
      <c r="S19" s="15"/>
      <c r="T19" s="15"/>
      <c r="U19" s="16"/>
      <c r="V19" s="16"/>
      <c r="W19" s="15"/>
      <c r="X19" s="15"/>
      <c r="Y19" s="15"/>
      <c r="Z19" s="22"/>
      <c r="AA19" s="15">
        <f t="shared" si="1"/>
        <v>148428486</v>
      </c>
      <c r="AB19" s="18"/>
      <c r="AC19" s="18"/>
    </row>
    <row r="20" spans="1:29" ht="15.75" customHeight="1" x14ac:dyDescent="0.3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1">
        <v>2697794.45</v>
      </c>
      <c r="H20" s="10"/>
      <c r="I20" s="61">
        <v>2882206.53</v>
      </c>
      <c r="J20" s="10"/>
      <c r="K20" s="15">
        <v>2886780.18</v>
      </c>
      <c r="L20" s="10"/>
      <c r="M20" s="15">
        <v>3614442.2</v>
      </c>
      <c r="N20" s="10"/>
      <c r="O20" s="61">
        <v>3206692.1</v>
      </c>
      <c r="P20" s="10"/>
      <c r="Q20" s="15"/>
      <c r="R20" s="10"/>
      <c r="S20" s="15"/>
      <c r="T20" s="10"/>
      <c r="U20" s="15"/>
      <c r="V20" s="11"/>
      <c r="W20" s="16"/>
      <c r="X20" s="11"/>
      <c r="Y20" s="16"/>
      <c r="Z20" s="19"/>
      <c r="AA20" s="15">
        <f t="shared" si="1"/>
        <v>20779988.040000003</v>
      </c>
      <c r="AB20" s="18"/>
      <c r="AC20" s="18"/>
    </row>
    <row r="21" spans="1:29" ht="15.75" customHeight="1" x14ac:dyDescent="0.3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1">
        <v>385399.21</v>
      </c>
      <c r="H21" s="15"/>
      <c r="I21" s="61">
        <v>411743.79</v>
      </c>
      <c r="J21" s="15"/>
      <c r="K21" s="15">
        <v>412397.17</v>
      </c>
      <c r="L21" s="15"/>
      <c r="M21" s="15">
        <v>516348.89</v>
      </c>
      <c r="N21" s="15"/>
      <c r="O21" s="61">
        <v>458098.87</v>
      </c>
      <c r="P21" s="15"/>
      <c r="Q21" s="15"/>
      <c r="R21" s="15"/>
      <c r="S21" s="15"/>
      <c r="T21" s="15"/>
      <c r="U21" s="16"/>
      <c r="V21" s="16"/>
      <c r="W21" s="15"/>
      <c r="X21" s="15"/>
      <c r="Y21" s="15"/>
      <c r="Z21" s="19"/>
      <c r="AA21" s="15">
        <f t="shared" si="1"/>
        <v>2968569.72</v>
      </c>
      <c r="AB21" s="18"/>
      <c r="AC21" s="18"/>
    </row>
    <row r="22" spans="1:29" ht="15.75" customHeight="1" x14ac:dyDescent="0.35">
      <c r="A22" s="9" t="s">
        <v>17</v>
      </c>
      <c r="B22" s="9"/>
      <c r="C22" s="15"/>
      <c r="D22" s="15"/>
      <c r="E22" s="15"/>
      <c r="F22" s="15"/>
      <c r="G22" s="61"/>
      <c r="H22" s="15"/>
      <c r="I22" s="61"/>
      <c r="J22" s="15"/>
      <c r="K22" s="15"/>
      <c r="L22" s="15"/>
      <c r="M22" s="15"/>
      <c r="N22" s="15"/>
      <c r="O22" s="61"/>
      <c r="P22" s="15"/>
      <c r="Q22" s="15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3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1">
        <v>425343.56</v>
      </c>
      <c r="H23" s="15"/>
      <c r="I23" s="61">
        <v>567605.87</v>
      </c>
      <c r="J23" s="15"/>
      <c r="K23" s="15">
        <v>517464.31</v>
      </c>
      <c r="L23" s="15"/>
      <c r="M23" s="15">
        <v>495284.27</v>
      </c>
      <c r="N23" s="15"/>
      <c r="O23" s="61">
        <v>528608.16</v>
      </c>
      <c r="P23" s="15"/>
      <c r="Q23" s="15"/>
      <c r="R23" s="15"/>
      <c r="S23" s="15"/>
      <c r="T23" s="15"/>
      <c r="U23" s="16"/>
      <c r="V23" s="16"/>
      <c r="W23" s="15"/>
      <c r="X23" s="15"/>
      <c r="Y23" s="15"/>
      <c r="Z23" s="20"/>
      <c r="AA23" s="15">
        <f t="shared" ref="AA23:AA25" si="2">SUM(C23:Y23)</f>
        <v>3386896.56</v>
      </c>
      <c r="AB23" s="18"/>
      <c r="AC23" s="18"/>
    </row>
    <row r="24" spans="1:29" ht="15.75" customHeight="1" x14ac:dyDescent="0.3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1">
        <v>58235.360000000001</v>
      </c>
      <c r="H24" s="10"/>
      <c r="I24" s="61">
        <v>78054.66</v>
      </c>
      <c r="J24" s="10"/>
      <c r="K24" s="15">
        <v>71434.929999999993</v>
      </c>
      <c r="L24" s="10"/>
      <c r="M24" s="15">
        <v>68466.73</v>
      </c>
      <c r="N24" s="10"/>
      <c r="O24" s="61">
        <v>73255.88</v>
      </c>
      <c r="P24" s="10"/>
      <c r="Q24" s="15"/>
      <c r="R24" s="10"/>
      <c r="S24" s="15"/>
      <c r="T24" s="10"/>
      <c r="U24" s="15"/>
      <c r="V24" s="11"/>
      <c r="W24" s="15"/>
      <c r="X24" s="11"/>
      <c r="Y24" s="15"/>
      <c r="Z24" s="20"/>
      <c r="AA24" s="15">
        <f t="shared" si="2"/>
        <v>464602.64</v>
      </c>
      <c r="AB24" s="18"/>
      <c r="AC24" s="18"/>
    </row>
    <row r="25" spans="1:29" ht="15.75" customHeight="1" x14ac:dyDescent="0.3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1">
        <v>8319.34</v>
      </c>
      <c r="H25" s="15"/>
      <c r="I25" s="61">
        <v>11150.67</v>
      </c>
      <c r="J25" s="15"/>
      <c r="K25" s="15">
        <v>10204.99</v>
      </c>
      <c r="L25" s="15"/>
      <c r="M25" s="15">
        <v>9780.9599999999991</v>
      </c>
      <c r="N25" s="15"/>
      <c r="O25" s="61">
        <v>10465.129999999999</v>
      </c>
      <c r="P25" s="15"/>
      <c r="Q25" s="15"/>
      <c r="R25" s="15"/>
      <c r="S25" s="15"/>
      <c r="T25" s="15"/>
      <c r="U25" s="16"/>
      <c r="V25" s="16"/>
      <c r="W25" s="15"/>
      <c r="X25" s="15"/>
      <c r="Y25" s="15"/>
      <c r="Z25" s="20"/>
      <c r="AA25" s="15">
        <f t="shared" si="2"/>
        <v>66371.819999999992</v>
      </c>
      <c r="AB25" s="18"/>
      <c r="AC25" s="18"/>
    </row>
    <row r="26" spans="1:29" ht="15.75" customHeight="1" x14ac:dyDescent="0.3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3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3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3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2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3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3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1">
        <v>87297783.129999995</v>
      </c>
      <c r="H31" s="15"/>
      <c r="I31" s="61">
        <v>97484280.340000004</v>
      </c>
      <c r="J31" s="15"/>
      <c r="K31" s="15">
        <v>102875369.64</v>
      </c>
      <c r="L31" s="15"/>
      <c r="M31" s="61">
        <v>115884252.98999999</v>
      </c>
      <c r="N31" s="15"/>
      <c r="O31" s="61">
        <v>111616994.69</v>
      </c>
      <c r="P31" s="15"/>
      <c r="Q31" s="15"/>
      <c r="R31" s="15"/>
      <c r="S31" s="15"/>
      <c r="T31" s="15"/>
      <c r="U31" s="16"/>
      <c r="V31" s="16"/>
      <c r="W31" s="15"/>
      <c r="X31" s="15"/>
      <c r="Y31" s="15"/>
      <c r="Z31" s="20"/>
      <c r="AA31" s="15">
        <f>SUM(C31:Y31)</f>
        <v>702282304.76999998</v>
      </c>
      <c r="AB31" s="18"/>
      <c r="AC31" s="18"/>
    </row>
    <row r="32" spans="1:29" ht="15.75" customHeight="1" x14ac:dyDescent="0.3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1">
        <v>82910169.150000006</v>
      </c>
      <c r="H32" s="15"/>
      <c r="I32" s="61">
        <v>92487945.790000007</v>
      </c>
      <c r="J32" s="15"/>
      <c r="K32" s="15">
        <v>97879943.510000005</v>
      </c>
      <c r="L32" s="15"/>
      <c r="M32" s="61">
        <v>110384051.04000001</v>
      </c>
      <c r="N32" s="15"/>
      <c r="O32" s="61">
        <v>105736090.04000001</v>
      </c>
      <c r="P32" s="15"/>
      <c r="Q32" s="15"/>
      <c r="R32" s="15"/>
      <c r="S32" s="15"/>
      <c r="T32" s="15"/>
      <c r="U32" s="16"/>
      <c r="V32" s="16"/>
      <c r="W32" s="15"/>
      <c r="X32" s="15"/>
      <c r="Y32" s="15"/>
      <c r="Z32" s="5"/>
      <c r="AA32" s="15">
        <f t="shared" ref="AA32:AA37" si="3">SUM(C32:Y32)</f>
        <v>667484897.15999997</v>
      </c>
      <c r="AB32" s="18"/>
      <c r="AC32" s="18"/>
    </row>
    <row r="33" spans="1:29" ht="15.75" customHeight="1" x14ac:dyDescent="0.3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1">
        <v>3349914.43</v>
      </c>
      <c r="H33" s="15"/>
      <c r="I33" s="61">
        <v>3885110.54</v>
      </c>
      <c r="J33" s="15"/>
      <c r="K33" s="15">
        <v>3869047.45</v>
      </c>
      <c r="L33" s="15"/>
      <c r="M33" s="61">
        <v>4047305.44</v>
      </c>
      <c r="N33" s="15"/>
      <c r="O33" s="61">
        <v>4192923.67</v>
      </c>
      <c r="P33" s="15"/>
      <c r="Q33" s="15"/>
      <c r="R33" s="15"/>
      <c r="S33" s="15"/>
      <c r="T33" s="15"/>
      <c r="U33" s="16"/>
      <c r="V33" s="16"/>
      <c r="W33" s="15"/>
      <c r="X33" s="15"/>
      <c r="Y33" s="15"/>
      <c r="Z33" s="21"/>
      <c r="AA33" s="15">
        <f t="shared" si="3"/>
        <v>26339437.030000001</v>
      </c>
      <c r="AB33" s="18"/>
      <c r="AC33" s="18"/>
    </row>
    <row r="34" spans="1:29" ht="15.75" customHeight="1" x14ac:dyDescent="0.3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1">
        <v>1138970.9099999999</v>
      </c>
      <c r="H34" s="10"/>
      <c r="I34" s="61">
        <v>1320937.58</v>
      </c>
      <c r="J34" s="10"/>
      <c r="K34" s="15">
        <v>1315476.1299999999</v>
      </c>
      <c r="L34" s="10"/>
      <c r="M34" s="61">
        <v>1376083.85</v>
      </c>
      <c r="N34" s="10"/>
      <c r="O34" s="61">
        <v>1425594.05</v>
      </c>
      <c r="P34" s="10"/>
      <c r="Q34" s="15"/>
      <c r="R34" s="10"/>
      <c r="S34" s="15"/>
      <c r="T34" s="10"/>
      <c r="U34" s="15"/>
      <c r="V34" s="11"/>
      <c r="W34" s="16"/>
      <c r="X34" s="10"/>
      <c r="Y34" s="16"/>
      <c r="Z34" s="5"/>
      <c r="AA34" s="15">
        <f t="shared" si="3"/>
        <v>8955408.5900000017</v>
      </c>
      <c r="AB34" s="18"/>
      <c r="AC34" s="18"/>
    </row>
    <row r="35" spans="1:29" ht="15.75" customHeight="1" x14ac:dyDescent="0.3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1">
        <v>435488.88</v>
      </c>
      <c r="H35" s="15"/>
      <c r="I35" s="61">
        <v>505064.37</v>
      </c>
      <c r="J35" s="15"/>
      <c r="K35" s="15">
        <v>502976.17</v>
      </c>
      <c r="L35" s="15"/>
      <c r="M35" s="61">
        <v>526149.71</v>
      </c>
      <c r="N35" s="15"/>
      <c r="O35" s="61">
        <v>545080.07999999996</v>
      </c>
      <c r="P35" s="15"/>
      <c r="Q35" s="15"/>
      <c r="R35" s="15"/>
      <c r="S35" s="15"/>
      <c r="T35" s="15"/>
      <c r="U35" s="16"/>
      <c r="V35" s="16"/>
      <c r="W35" s="16"/>
      <c r="X35" s="15"/>
      <c r="Y35" s="15"/>
      <c r="Z35" s="19"/>
      <c r="AA35" s="15">
        <f t="shared" si="3"/>
        <v>3424126.82</v>
      </c>
      <c r="AB35" s="18"/>
      <c r="AC35" s="18"/>
    </row>
    <row r="36" spans="1:29" ht="15.75" customHeight="1" x14ac:dyDescent="0.3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1">
        <v>167495.72</v>
      </c>
      <c r="H36" s="15"/>
      <c r="I36" s="61">
        <v>194255.53</v>
      </c>
      <c r="J36" s="15"/>
      <c r="K36" s="15">
        <v>193452.37</v>
      </c>
      <c r="L36" s="15"/>
      <c r="M36" s="61">
        <v>202365.27</v>
      </c>
      <c r="N36" s="15"/>
      <c r="O36" s="61">
        <v>209646.18</v>
      </c>
      <c r="P36" s="15"/>
      <c r="Q36" s="15"/>
      <c r="R36" s="15"/>
      <c r="S36" s="15"/>
      <c r="T36" s="15"/>
      <c r="U36" s="16"/>
      <c r="V36" s="16"/>
      <c r="W36" s="16"/>
      <c r="X36" s="15"/>
      <c r="Y36" s="15"/>
      <c r="AA36" s="15">
        <f t="shared" si="3"/>
        <v>1316971.8399999999</v>
      </c>
      <c r="AB36" s="18"/>
      <c r="AC36" s="18"/>
    </row>
    <row r="37" spans="1:29" ht="15.75" customHeight="1" x14ac:dyDescent="0.3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1">
        <v>66998.289999999994</v>
      </c>
      <c r="H37" s="15"/>
      <c r="I37" s="61">
        <v>77702.210000000006</v>
      </c>
      <c r="J37" s="15"/>
      <c r="K37" s="15">
        <v>77380.95</v>
      </c>
      <c r="L37" s="15"/>
      <c r="M37" s="61">
        <v>80946.11</v>
      </c>
      <c r="N37" s="15"/>
      <c r="O37" s="61">
        <v>83858.47</v>
      </c>
      <c r="P37" s="15"/>
      <c r="Q37" s="15"/>
      <c r="R37" s="15"/>
      <c r="S37" s="15"/>
      <c r="T37" s="15"/>
      <c r="U37" s="16"/>
      <c r="V37" s="16"/>
      <c r="W37" s="16"/>
      <c r="X37" s="15"/>
      <c r="Y37" s="15"/>
      <c r="AA37" s="15">
        <f t="shared" si="3"/>
        <v>526788.74</v>
      </c>
      <c r="AB37" s="18"/>
      <c r="AC37" s="18"/>
    </row>
    <row r="38" spans="1:29" ht="15.75" customHeight="1" x14ac:dyDescent="0.35">
      <c r="A38" s="14"/>
      <c r="B38" s="14"/>
      <c r="C38" s="10"/>
      <c r="D38" s="10"/>
      <c r="E38" s="10"/>
      <c r="F38" s="10"/>
      <c r="G38" s="61"/>
      <c r="H38" s="10"/>
      <c r="I38" s="61"/>
      <c r="J38" s="10"/>
      <c r="K38" s="10"/>
      <c r="L38" s="10"/>
      <c r="M38" s="61"/>
      <c r="N38" s="10"/>
      <c r="O38" s="61"/>
      <c r="P38" s="10"/>
      <c r="Q38" s="10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35">
      <c r="A39" s="9" t="s">
        <v>12</v>
      </c>
      <c r="B39" s="9"/>
      <c r="C39" s="15"/>
      <c r="D39" s="15"/>
      <c r="E39" s="15"/>
      <c r="F39" s="15"/>
      <c r="G39" s="61"/>
      <c r="H39" s="15"/>
      <c r="I39" s="61"/>
      <c r="J39" s="15"/>
      <c r="K39" s="15"/>
      <c r="L39" s="15"/>
      <c r="M39" s="61"/>
      <c r="N39" s="15"/>
      <c r="O39" s="61"/>
      <c r="P39" s="15"/>
      <c r="Q39" s="15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35">
      <c r="A40" s="9" t="s">
        <v>16</v>
      </c>
      <c r="B40" s="9"/>
      <c r="C40" s="15"/>
      <c r="D40" s="15"/>
      <c r="E40" s="15"/>
      <c r="F40" s="15"/>
      <c r="G40" s="61"/>
      <c r="H40" s="15"/>
      <c r="I40" s="61"/>
      <c r="J40" s="15"/>
      <c r="K40" s="15"/>
      <c r="L40" s="15"/>
      <c r="M40" s="61"/>
      <c r="N40" s="15"/>
      <c r="O40" s="61"/>
      <c r="P40" s="15"/>
      <c r="Q40" s="15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3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1">
        <v>39781301.310000002</v>
      </c>
      <c r="H41" s="15"/>
      <c r="I41" s="61">
        <v>39342836.689999998</v>
      </c>
      <c r="J41" s="15"/>
      <c r="K41" s="15">
        <v>55404954.509999998</v>
      </c>
      <c r="L41" s="15"/>
      <c r="M41" s="61">
        <v>45181938.329999998</v>
      </c>
      <c r="N41" s="15"/>
      <c r="O41" s="61">
        <v>46628750.009999998</v>
      </c>
      <c r="P41" s="15"/>
      <c r="Q41" s="15"/>
      <c r="R41" s="15"/>
      <c r="S41" s="15"/>
      <c r="T41" s="15"/>
      <c r="U41" s="15"/>
      <c r="V41" s="16"/>
      <c r="W41" s="15"/>
      <c r="X41" s="15"/>
      <c r="Y41" s="15"/>
      <c r="Z41" s="19"/>
      <c r="AA41" s="15">
        <f t="shared" ref="AA41:AA44" si="4">SUM(C41:Y41)</f>
        <v>330096543.88</v>
      </c>
      <c r="AB41" s="18"/>
      <c r="AC41" s="18"/>
    </row>
    <row r="42" spans="1:29" ht="15.75" customHeight="1" x14ac:dyDescent="0.3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1">
        <v>823589.69</v>
      </c>
      <c r="H42" s="10"/>
      <c r="I42" s="61">
        <v>830575.08</v>
      </c>
      <c r="J42" s="10"/>
      <c r="K42" s="15">
        <v>920606.59</v>
      </c>
      <c r="L42" s="10"/>
      <c r="M42" s="61">
        <v>865883.61</v>
      </c>
      <c r="N42" s="10"/>
      <c r="O42" s="61">
        <v>349659.25</v>
      </c>
      <c r="P42" s="10"/>
      <c r="Q42" s="15"/>
      <c r="R42" s="10"/>
      <c r="S42" s="15"/>
      <c r="T42" s="10"/>
      <c r="U42" s="15"/>
      <c r="V42" s="11"/>
      <c r="W42" s="15"/>
      <c r="X42" s="10"/>
      <c r="Y42" s="15"/>
      <c r="Z42" s="5"/>
      <c r="AA42" s="15">
        <f t="shared" si="4"/>
        <v>5848272.29</v>
      </c>
      <c r="AB42" s="18"/>
      <c r="AC42" s="18"/>
    </row>
    <row r="43" spans="1:29" ht="15.75" customHeight="1" x14ac:dyDescent="0.3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1">
        <v>115302.56</v>
      </c>
      <c r="H43" s="15"/>
      <c r="I43" s="61">
        <v>116280.51</v>
      </c>
      <c r="J43" s="15"/>
      <c r="K43" s="15">
        <v>128884.92</v>
      </c>
      <c r="L43" s="15"/>
      <c r="M43" s="61">
        <v>121223.71</v>
      </c>
      <c r="N43" s="15"/>
      <c r="O43" s="61">
        <v>48952.3</v>
      </c>
      <c r="P43" s="15"/>
      <c r="Q43" s="15"/>
      <c r="R43" s="15"/>
      <c r="S43" s="15"/>
      <c r="T43" s="15"/>
      <c r="U43" s="15"/>
      <c r="V43" s="16"/>
      <c r="W43" s="15"/>
      <c r="X43" s="15"/>
      <c r="Y43" s="15"/>
      <c r="Z43" s="20"/>
      <c r="AA43" s="15">
        <f t="shared" si="4"/>
        <v>818758.13</v>
      </c>
      <c r="AB43" s="18"/>
      <c r="AC43" s="18"/>
    </row>
    <row r="44" spans="1:29" ht="15.75" customHeight="1" x14ac:dyDescent="0.3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1">
        <v>16471.79</v>
      </c>
      <c r="H44" s="15"/>
      <c r="I44" s="61">
        <v>16611.5</v>
      </c>
      <c r="J44" s="15"/>
      <c r="K44" s="15">
        <v>18412.13</v>
      </c>
      <c r="L44" s="15"/>
      <c r="M44" s="61">
        <v>17317.669999999998</v>
      </c>
      <c r="N44" s="15"/>
      <c r="O44" s="61">
        <v>6993.19</v>
      </c>
      <c r="P44" s="15"/>
      <c r="Q44" s="15"/>
      <c r="R44" s="15"/>
      <c r="S44" s="15"/>
      <c r="T44" s="15"/>
      <c r="U44" s="15"/>
      <c r="V44" s="16"/>
      <c r="W44" s="15"/>
      <c r="X44" s="15"/>
      <c r="Y44" s="15"/>
      <c r="Z44" s="5"/>
      <c r="AA44" s="15">
        <f t="shared" si="4"/>
        <v>116965.44000000002</v>
      </c>
      <c r="AB44" s="18"/>
      <c r="AC44" s="18"/>
    </row>
    <row r="45" spans="1:29" ht="15.75" customHeight="1" x14ac:dyDescent="0.35">
      <c r="A45" s="9" t="s">
        <v>17</v>
      </c>
      <c r="B45" s="9"/>
      <c r="C45" s="15"/>
      <c r="D45" s="15"/>
      <c r="E45" s="15"/>
      <c r="F45" s="15"/>
      <c r="G45" s="61"/>
      <c r="H45" s="15"/>
      <c r="I45" s="61"/>
      <c r="J45" s="15"/>
      <c r="K45" s="15"/>
      <c r="L45" s="15"/>
      <c r="M45" s="61"/>
      <c r="N45" s="15"/>
      <c r="O45" s="61"/>
      <c r="P45" s="15"/>
      <c r="Q45" s="15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35">
      <c r="A46" s="14" t="s">
        <v>14</v>
      </c>
      <c r="B46" s="14"/>
      <c r="C46" s="15">
        <v>0</v>
      </c>
      <c r="D46" s="10"/>
      <c r="E46" s="15">
        <v>0</v>
      </c>
      <c r="F46" s="10"/>
      <c r="G46" s="61">
        <v>0</v>
      </c>
      <c r="H46" s="10"/>
      <c r="I46" s="61">
        <v>0</v>
      </c>
      <c r="J46" s="10"/>
      <c r="K46" s="61">
        <v>0</v>
      </c>
      <c r="L46" s="10"/>
      <c r="M46" s="61">
        <v>0</v>
      </c>
      <c r="N46" s="10"/>
      <c r="O46" s="61">
        <v>0</v>
      </c>
      <c r="P46" s="10"/>
      <c r="Q46" s="15"/>
      <c r="R46" s="10"/>
      <c r="S46" s="15"/>
      <c r="T46" s="10"/>
      <c r="U46" s="15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35">
      <c r="A47" s="14" t="s">
        <v>13</v>
      </c>
      <c r="B47" s="14"/>
      <c r="C47" s="15">
        <v>0</v>
      </c>
      <c r="D47" s="15"/>
      <c r="E47" s="15">
        <v>0</v>
      </c>
      <c r="F47" s="15"/>
      <c r="G47" s="61">
        <v>0</v>
      </c>
      <c r="H47" s="15"/>
      <c r="I47" s="61">
        <v>0</v>
      </c>
      <c r="J47" s="15"/>
      <c r="K47" s="61">
        <v>0</v>
      </c>
      <c r="L47" s="15"/>
      <c r="M47" s="61">
        <v>0</v>
      </c>
      <c r="N47" s="15"/>
      <c r="O47" s="61">
        <v>0</v>
      </c>
      <c r="P47" s="15"/>
      <c r="Q47" s="15"/>
      <c r="R47" s="15"/>
      <c r="S47" s="15"/>
      <c r="T47" s="15"/>
      <c r="U47" s="15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35">
      <c r="A48" s="24" t="s">
        <v>11</v>
      </c>
      <c r="B48" s="24"/>
      <c r="C48" s="15">
        <v>0</v>
      </c>
      <c r="D48" s="15"/>
      <c r="E48" s="15">
        <v>0</v>
      </c>
      <c r="F48" s="15"/>
      <c r="G48" s="61">
        <v>0</v>
      </c>
      <c r="H48" s="15"/>
      <c r="I48" s="61">
        <v>0</v>
      </c>
      <c r="J48" s="15"/>
      <c r="K48" s="61">
        <v>0</v>
      </c>
      <c r="L48" s="15"/>
      <c r="M48" s="61">
        <v>0</v>
      </c>
      <c r="N48" s="15"/>
      <c r="O48" s="61">
        <v>0</v>
      </c>
      <c r="P48" s="15"/>
      <c r="Q48" s="15"/>
      <c r="R48" s="15"/>
      <c r="S48" s="15"/>
      <c r="T48" s="15"/>
      <c r="U48" s="15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3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3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3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3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3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3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1">
        <v>710602427.04999995</v>
      </c>
      <c r="H54" s="15"/>
      <c r="I54" s="61">
        <v>744050598.54999995</v>
      </c>
      <c r="J54" s="15"/>
      <c r="K54" s="15">
        <v>772196574.48000002</v>
      </c>
      <c r="L54" s="15"/>
      <c r="M54" s="61">
        <v>789915447.67999995</v>
      </c>
      <c r="N54" s="15"/>
      <c r="O54" s="61">
        <v>772873010.45000005</v>
      </c>
      <c r="Q54" s="15"/>
      <c r="R54" s="15"/>
      <c r="S54" s="15"/>
      <c r="T54" s="15"/>
      <c r="U54" s="16"/>
      <c r="V54" s="16"/>
      <c r="W54" s="15"/>
      <c r="X54" s="15"/>
      <c r="Y54" s="15"/>
      <c r="Z54" s="5"/>
      <c r="AA54" s="15">
        <f>SUM(C54:Y54)</f>
        <v>5198127747.4699993</v>
      </c>
      <c r="AB54" s="18"/>
      <c r="AC54" s="18"/>
    </row>
    <row r="55" spans="1:29" ht="15.75" customHeight="1" x14ac:dyDescent="0.3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1">
        <v>674469929.90999997</v>
      </c>
      <c r="H55" s="15"/>
      <c r="I55" s="61">
        <v>707170155.84000003</v>
      </c>
      <c r="J55" s="15"/>
      <c r="K55" s="15">
        <v>732609013.78999996</v>
      </c>
      <c r="L55" s="15"/>
      <c r="M55" s="61">
        <v>749176208.22000003</v>
      </c>
      <c r="N55" s="15"/>
      <c r="O55" s="61">
        <v>733125650.98000002</v>
      </c>
      <c r="Q55" s="15"/>
      <c r="R55" s="15"/>
      <c r="S55" s="15"/>
      <c r="T55" s="15"/>
      <c r="U55" s="16"/>
      <c r="V55" s="16"/>
      <c r="W55" s="15"/>
      <c r="X55" s="15"/>
      <c r="Y55" s="15"/>
      <c r="Z55" s="19"/>
      <c r="AA55" s="15">
        <f>SUM(C55:Y55)</f>
        <v>4936923189.6200008</v>
      </c>
      <c r="AB55" s="18"/>
      <c r="AC55" s="18"/>
    </row>
    <row r="56" spans="1:29" ht="15.75" customHeight="1" x14ac:dyDescent="0.3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1">
        <v>28092702.370000001</v>
      </c>
      <c r="H56" s="10"/>
      <c r="I56" s="61">
        <v>28963158.719999999</v>
      </c>
      <c r="J56" s="10"/>
      <c r="K56" s="15">
        <v>30720038.32</v>
      </c>
      <c r="L56" s="10"/>
      <c r="M56" s="61">
        <v>30583853.629999999</v>
      </c>
      <c r="N56" s="10"/>
      <c r="O56" s="61">
        <v>31369818.010000002</v>
      </c>
      <c r="P56" s="10"/>
      <c r="Q56" s="15"/>
      <c r="R56" s="10"/>
      <c r="S56" s="15"/>
      <c r="T56" s="10"/>
      <c r="U56" s="15"/>
      <c r="V56" s="11"/>
      <c r="W56" s="16"/>
      <c r="X56" s="10"/>
      <c r="Y56" s="15"/>
      <c r="Z56" s="21"/>
      <c r="AA56" s="15">
        <f t="shared" ref="AA56:AA60" si="6">SUM(C56:Y56)</f>
        <v>202429453.07999998</v>
      </c>
      <c r="AB56" s="18"/>
      <c r="AC56" s="18"/>
    </row>
    <row r="57" spans="1:29" ht="15.75" customHeight="1" x14ac:dyDescent="0.3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1">
        <v>9551518.8100000005</v>
      </c>
      <c r="H57" s="15"/>
      <c r="I57" s="61">
        <v>9847473.9600000009</v>
      </c>
      <c r="J57" s="15"/>
      <c r="K57" s="15">
        <v>10444813.029999999</v>
      </c>
      <c r="L57" s="15"/>
      <c r="M57" s="61">
        <v>10398510.23</v>
      </c>
      <c r="N57" s="15"/>
      <c r="O57" s="61">
        <v>10665738.119999999</v>
      </c>
      <c r="P57" s="15"/>
      <c r="Q57" s="15"/>
      <c r="R57" s="15"/>
      <c r="S57" s="15"/>
      <c r="T57" s="15"/>
      <c r="U57" s="16"/>
      <c r="V57" s="16"/>
      <c r="W57" s="16"/>
      <c r="X57" s="15"/>
      <c r="Y57" s="15"/>
      <c r="AA57" s="15">
        <f t="shared" si="6"/>
        <v>68826014.040000007</v>
      </c>
      <c r="AB57" s="18"/>
      <c r="AC57" s="18"/>
    </row>
    <row r="58" spans="1:29" ht="15.75" customHeight="1" x14ac:dyDescent="0.3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1">
        <v>3652051.31</v>
      </c>
      <c r="H58" s="15"/>
      <c r="I58" s="61">
        <v>3765210.63</v>
      </c>
      <c r="J58" s="15"/>
      <c r="K58" s="15">
        <v>3993604.98</v>
      </c>
      <c r="L58" s="15"/>
      <c r="M58" s="61">
        <v>3975900.97</v>
      </c>
      <c r="N58" s="15"/>
      <c r="O58" s="61">
        <v>4078076.34</v>
      </c>
      <c r="P58" s="15"/>
      <c r="Q58" s="15"/>
      <c r="R58" s="15"/>
      <c r="S58" s="15"/>
      <c r="T58" s="15"/>
      <c r="U58" s="16"/>
      <c r="V58" s="16"/>
      <c r="W58" s="16"/>
      <c r="X58" s="15"/>
      <c r="Y58" s="15"/>
      <c r="Z58" s="27"/>
      <c r="AA58" s="15">
        <f t="shared" si="6"/>
        <v>26315828.890000001</v>
      </c>
      <c r="AB58" s="18"/>
      <c r="AC58" s="18"/>
    </row>
    <row r="59" spans="1:29" ht="15.75" customHeight="1" x14ac:dyDescent="0.3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1">
        <v>1404635.12</v>
      </c>
      <c r="H59" s="15"/>
      <c r="I59" s="61">
        <v>1448157.94</v>
      </c>
      <c r="J59" s="15"/>
      <c r="K59" s="15">
        <v>1536001.92</v>
      </c>
      <c r="L59" s="15"/>
      <c r="M59" s="61">
        <v>1529192.68</v>
      </c>
      <c r="N59" s="15"/>
      <c r="O59" s="61">
        <v>1568490.9</v>
      </c>
      <c r="P59" s="15"/>
      <c r="Q59" s="15"/>
      <c r="R59" s="15"/>
      <c r="S59" s="15"/>
      <c r="T59" s="15"/>
      <c r="U59" s="16"/>
      <c r="V59" s="16"/>
      <c r="W59" s="16"/>
      <c r="X59" s="15"/>
      <c r="Y59" s="15"/>
      <c r="Z59" s="17"/>
      <c r="AA59" s="15">
        <f t="shared" si="6"/>
        <v>10121472.66</v>
      </c>
      <c r="AB59" s="18"/>
      <c r="AC59" s="18"/>
    </row>
    <row r="60" spans="1:29" ht="15.75" customHeight="1" x14ac:dyDescent="0.3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1">
        <v>561854.05000000005</v>
      </c>
      <c r="H60" s="10"/>
      <c r="I60" s="61">
        <v>579263.17000000004</v>
      </c>
      <c r="J60" s="10"/>
      <c r="K60" s="15">
        <v>614400.77</v>
      </c>
      <c r="L60" s="10"/>
      <c r="M60" s="61">
        <v>611677.06999999995</v>
      </c>
      <c r="N60" s="10"/>
      <c r="O60" s="61">
        <v>627396.36</v>
      </c>
      <c r="P60" s="10"/>
      <c r="Q60" s="15"/>
      <c r="R60" s="10"/>
      <c r="S60" s="15"/>
      <c r="T60" s="10"/>
      <c r="U60" s="15"/>
      <c r="V60" s="11"/>
      <c r="W60" s="16"/>
      <c r="X60" s="10"/>
      <c r="Y60" s="15"/>
      <c r="Z60" s="19"/>
      <c r="AA60" s="15">
        <f t="shared" si="6"/>
        <v>4048589.06</v>
      </c>
      <c r="AB60" s="18"/>
      <c r="AC60" s="18"/>
    </row>
    <row r="61" spans="1:29" ht="15.75" customHeight="1" x14ac:dyDescent="0.35">
      <c r="A61" s="14"/>
      <c r="B61" s="14"/>
      <c r="C61" s="15"/>
      <c r="D61" s="15"/>
      <c r="E61" s="15"/>
      <c r="F61" s="15"/>
      <c r="G61" s="61"/>
      <c r="H61" s="15"/>
      <c r="I61" s="61"/>
      <c r="J61" s="15"/>
      <c r="K61" s="15"/>
      <c r="L61" s="15"/>
      <c r="M61" s="61"/>
      <c r="N61" s="15"/>
      <c r="O61" s="61"/>
      <c r="P61" s="15"/>
      <c r="Q61" s="15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35">
      <c r="A62" s="9" t="s">
        <v>12</v>
      </c>
      <c r="B62" s="9"/>
      <c r="C62" s="15"/>
      <c r="D62" s="15"/>
      <c r="E62" s="15"/>
      <c r="F62" s="15"/>
      <c r="G62" s="61"/>
      <c r="H62" s="15"/>
      <c r="I62" s="61"/>
      <c r="J62" s="15"/>
      <c r="K62" s="15"/>
      <c r="L62" s="15"/>
      <c r="M62" s="61"/>
      <c r="N62" s="15"/>
      <c r="O62" s="61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35">
      <c r="A63" s="9" t="s">
        <v>16</v>
      </c>
      <c r="B63" s="9"/>
      <c r="C63" s="15"/>
      <c r="D63" s="15"/>
      <c r="E63" s="15"/>
      <c r="F63" s="15"/>
      <c r="G63" s="61"/>
      <c r="H63" s="15"/>
      <c r="I63" s="61"/>
      <c r="J63" s="15"/>
      <c r="K63" s="15"/>
      <c r="L63" s="15"/>
      <c r="M63" s="61"/>
      <c r="N63" s="15"/>
      <c r="O63" s="61"/>
      <c r="P63" s="15"/>
      <c r="Q63" s="15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3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1">
        <v>183056170.66</v>
      </c>
      <c r="H64" s="10"/>
      <c r="I64" s="61">
        <v>216693469.44999999</v>
      </c>
      <c r="J64" s="10"/>
      <c r="K64" s="15">
        <v>181163075.31</v>
      </c>
      <c r="L64" s="10"/>
      <c r="M64" s="61">
        <v>223693527.66</v>
      </c>
      <c r="N64" s="10"/>
      <c r="O64" s="61">
        <v>236441786.00999999</v>
      </c>
      <c r="P64" s="10"/>
      <c r="Q64" s="15"/>
      <c r="R64" s="10"/>
      <c r="S64" s="15"/>
      <c r="T64" s="10"/>
      <c r="U64" s="15"/>
      <c r="V64" s="11"/>
      <c r="W64" s="15"/>
      <c r="X64" s="10"/>
      <c r="Y64" s="15"/>
      <c r="Z64" s="5"/>
      <c r="AA64" s="15">
        <f t="shared" ref="AA64:AA67" si="7">SUM(C64:Y64)</f>
        <v>1409606463.1199999</v>
      </c>
      <c r="AB64" s="18"/>
      <c r="AC64" s="18"/>
    </row>
    <row r="65" spans="1:29" ht="15.75" customHeight="1" x14ac:dyDescent="0.3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1">
        <v>3305361.79</v>
      </c>
      <c r="H65" s="15"/>
      <c r="I65" s="61">
        <v>4175648.12</v>
      </c>
      <c r="J65" s="15"/>
      <c r="K65" s="15">
        <v>3744934.48</v>
      </c>
      <c r="L65" s="15"/>
      <c r="M65" s="61">
        <v>4303860.49</v>
      </c>
      <c r="N65" s="15"/>
      <c r="O65" s="61">
        <v>3746641.5</v>
      </c>
      <c r="P65" s="15"/>
      <c r="Q65" s="15"/>
      <c r="R65" s="15"/>
      <c r="S65" s="15"/>
      <c r="T65" s="15"/>
      <c r="U65" s="15"/>
      <c r="V65" s="16"/>
      <c r="W65" s="15"/>
      <c r="X65" s="15"/>
      <c r="Y65" s="15"/>
      <c r="Z65" s="20"/>
      <c r="AA65" s="15">
        <f t="shared" si="7"/>
        <v>27063862.190000005</v>
      </c>
      <c r="AB65" s="18"/>
      <c r="AC65" s="18"/>
    </row>
    <row r="66" spans="1:29" ht="15.75" customHeight="1" x14ac:dyDescent="0.3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1">
        <v>462750.65</v>
      </c>
      <c r="H66" s="15"/>
      <c r="I66" s="61">
        <v>584590.74</v>
      </c>
      <c r="J66" s="15"/>
      <c r="K66" s="15">
        <v>524290.82999999996</v>
      </c>
      <c r="L66" s="15"/>
      <c r="M66" s="61">
        <v>602540.47</v>
      </c>
      <c r="N66" s="15"/>
      <c r="O66" s="61">
        <v>524529.81000000006</v>
      </c>
      <c r="P66" s="15"/>
      <c r="Q66" s="15"/>
      <c r="R66" s="15"/>
      <c r="S66" s="15"/>
      <c r="T66" s="15"/>
      <c r="U66" s="15"/>
      <c r="V66" s="16"/>
      <c r="W66" s="15"/>
      <c r="X66" s="15"/>
      <c r="Y66" s="15"/>
      <c r="Z66" s="5"/>
      <c r="AA66" s="15">
        <f t="shared" si="7"/>
        <v>3788940.7099999995</v>
      </c>
      <c r="AB66" s="18"/>
      <c r="AC66" s="18"/>
    </row>
    <row r="67" spans="1:29" ht="15.75" customHeight="1" x14ac:dyDescent="0.3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1">
        <v>66107.240000000005</v>
      </c>
      <c r="H67" s="15"/>
      <c r="I67" s="61">
        <v>83512.960000000006</v>
      </c>
      <c r="J67" s="15"/>
      <c r="K67" s="15">
        <v>74898.69</v>
      </c>
      <c r="L67" s="15"/>
      <c r="M67" s="61">
        <v>86077.21</v>
      </c>
      <c r="N67" s="15"/>
      <c r="O67" s="61">
        <v>74932.83</v>
      </c>
      <c r="P67" s="15"/>
      <c r="Q67" s="15"/>
      <c r="R67" s="15"/>
      <c r="S67" s="15"/>
      <c r="T67" s="15"/>
      <c r="U67" s="15"/>
      <c r="V67" s="16"/>
      <c r="W67" s="15"/>
      <c r="X67" s="15"/>
      <c r="Y67" s="15"/>
      <c r="Z67" s="21"/>
      <c r="AA67" s="15">
        <f t="shared" si="7"/>
        <v>541277.25</v>
      </c>
      <c r="AB67" s="18"/>
      <c r="AC67" s="18"/>
    </row>
    <row r="68" spans="1:29" ht="15.75" customHeight="1" x14ac:dyDescent="0.35">
      <c r="A68" s="9" t="s">
        <v>17</v>
      </c>
      <c r="B68" s="9"/>
      <c r="C68" s="10"/>
      <c r="D68" s="10"/>
      <c r="E68" s="10"/>
      <c r="F68" s="10"/>
      <c r="G68" s="61"/>
      <c r="H68" s="10"/>
      <c r="I68" s="61"/>
      <c r="J68" s="10"/>
      <c r="K68" s="10"/>
      <c r="L68" s="10"/>
      <c r="M68" s="61"/>
      <c r="N68" s="10"/>
      <c r="O68" s="61"/>
      <c r="P68" s="10"/>
      <c r="Q68" s="10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3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1">
        <v>105916.19</v>
      </c>
      <c r="H69" s="15"/>
      <c r="I69" s="61">
        <v>120267.32</v>
      </c>
      <c r="J69" s="15"/>
      <c r="K69" s="15">
        <v>272784.21000000002</v>
      </c>
      <c r="L69" s="15"/>
      <c r="M69" s="61">
        <v>314713.71999999997</v>
      </c>
      <c r="N69" s="15"/>
      <c r="O69" s="61">
        <v>328784.84000000003</v>
      </c>
      <c r="P69" s="15"/>
      <c r="Q69" s="15"/>
      <c r="R69" s="15"/>
      <c r="S69" s="15"/>
      <c r="T69" s="15"/>
      <c r="U69" s="15"/>
      <c r="V69" s="16"/>
      <c r="W69" s="15"/>
      <c r="X69" s="15"/>
      <c r="Y69" s="15"/>
      <c r="Z69" s="19"/>
      <c r="AA69" s="15">
        <f t="shared" ref="AA69:AA71" si="8">SUM(C69:Y69)</f>
        <v>1367828.4200000002</v>
      </c>
      <c r="AB69" s="18"/>
      <c r="AC69" s="18"/>
    </row>
    <row r="70" spans="1:29" ht="15.75" customHeight="1" x14ac:dyDescent="0.3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1">
        <v>14597.58</v>
      </c>
      <c r="H70" s="15"/>
      <c r="I70" s="61">
        <v>16192.49</v>
      </c>
      <c r="J70" s="15"/>
      <c r="K70" s="15">
        <v>35697.75</v>
      </c>
      <c r="L70" s="15"/>
      <c r="M70" s="61">
        <v>42577.69</v>
      </c>
      <c r="N70" s="15"/>
      <c r="O70" s="61">
        <v>44139.24</v>
      </c>
      <c r="P70" s="15"/>
      <c r="Q70" s="15"/>
      <c r="R70" s="15"/>
      <c r="S70" s="15"/>
      <c r="T70" s="15"/>
      <c r="U70" s="15"/>
      <c r="V70" s="16"/>
      <c r="W70" s="15"/>
      <c r="X70" s="15"/>
      <c r="Y70" s="15"/>
      <c r="Z70" s="28"/>
      <c r="AA70" s="15">
        <f t="shared" si="8"/>
        <v>183511.11</v>
      </c>
      <c r="AB70" s="18"/>
      <c r="AC70" s="18"/>
    </row>
    <row r="71" spans="1:29" ht="15.75" customHeight="1" x14ac:dyDescent="0.3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1">
        <v>2085.37</v>
      </c>
      <c r="H71" s="15"/>
      <c r="I71" s="61">
        <v>2313.21</v>
      </c>
      <c r="J71" s="15"/>
      <c r="K71" s="15">
        <v>5099.68</v>
      </c>
      <c r="L71" s="15"/>
      <c r="M71" s="61">
        <v>6082.53</v>
      </c>
      <c r="N71" s="15"/>
      <c r="O71" s="61">
        <v>6305.61</v>
      </c>
      <c r="P71" s="15"/>
      <c r="Q71" s="15"/>
      <c r="R71" s="15"/>
      <c r="S71" s="15"/>
      <c r="T71" s="15"/>
      <c r="U71" s="15"/>
      <c r="V71" s="16"/>
      <c r="W71" s="15"/>
      <c r="X71" s="15"/>
      <c r="Y71" s="15"/>
      <c r="Z71" s="20"/>
      <c r="AA71" s="15">
        <f t="shared" si="8"/>
        <v>26215.88</v>
      </c>
      <c r="AB71" s="18"/>
      <c r="AC71" s="18"/>
    </row>
    <row r="72" spans="1:29" ht="15.75" customHeight="1" x14ac:dyDescent="0.3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3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3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3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3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3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1">
        <v>33228811.91</v>
      </c>
      <c r="H77" s="10"/>
      <c r="I77" s="61">
        <v>34640640.560000002</v>
      </c>
      <c r="J77" s="10"/>
      <c r="K77" s="15">
        <v>36352709.549999997</v>
      </c>
      <c r="L77" s="10"/>
      <c r="M77" s="61">
        <v>39199846.710000001</v>
      </c>
      <c r="N77" s="10"/>
      <c r="O77" s="61">
        <v>37822440.840000004</v>
      </c>
      <c r="P77" s="10"/>
      <c r="Q77" s="15"/>
      <c r="R77" s="10"/>
      <c r="S77" s="15"/>
      <c r="T77" s="10"/>
      <c r="U77" s="15"/>
      <c r="V77" s="11"/>
      <c r="W77" s="15"/>
      <c r="X77" s="10"/>
      <c r="Y77" s="15"/>
      <c r="Z77" s="27"/>
      <c r="AA77" s="15">
        <f>SUM(C77:Y77)</f>
        <v>270698249.24000001</v>
      </c>
      <c r="AB77" s="18"/>
      <c r="AC77" s="18"/>
    </row>
    <row r="78" spans="1:29" ht="15.75" customHeight="1" x14ac:dyDescent="0.3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1">
        <v>30534729.289999999</v>
      </c>
      <c r="H78" s="10"/>
      <c r="I78" s="61">
        <v>32084743.59</v>
      </c>
      <c r="J78" s="10"/>
      <c r="K78" s="15">
        <v>33877120.509999998</v>
      </c>
      <c r="L78" s="10"/>
      <c r="M78" s="61">
        <v>36094305.670000002</v>
      </c>
      <c r="N78" s="10"/>
      <c r="O78" s="61">
        <v>34974069.200000003</v>
      </c>
      <c r="P78" s="10"/>
      <c r="Q78" s="15"/>
      <c r="R78" s="10"/>
      <c r="S78" s="15"/>
      <c r="T78" s="10"/>
      <c r="U78" s="15"/>
      <c r="V78" s="11"/>
      <c r="W78" s="15"/>
      <c r="X78" s="10"/>
      <c r="Y78" s="15"/>
      <c r="Z78" s="27"/>
      <c r="AA78" s="15">
        <f>SUM(C78:Y78)</f>
        <v>251064107.38</v>
      </c>
      <c r="AB78" s="18"/>
      <c r="AC78" s="18"/>
    </row>
    <row r="79" spans="1:29" ht="15.75" customHeight="1" x14ac:dyDescent="0.3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1">
        <v>1816047.09</v>
      </c>
      <c r="H79" s="10"/>
      <c r="I79" s="61">
        <v>1718161.53</v>
      </c>
      <c r="J79" s="10"/>
      <c r="K79" s="15">
        <v>1660498.05</v>
      </c>
      <c r="L79" s="10"/>
      <c r="M79" s="61">
        <v>2041058.38</v>
      </c>
      <c r="N79" s="10"/>
      <c r="O79" s="61">
        <v>1948565.37</v>
      </c>
      <c r="P79" s="10"/>
      <c r="Q79" s="15"/>
      <c r="R79" s="10"/>
      <c r="S79" s="15"/>
      <c r="T79" s="10"/>
      <c r="U79" s="15"/>
      <c r="V79" s="11"/>
      <c r="W79" s="15"/>
      <c r="X79" s="10"/>
      <c r="Y79" s="15"/>
      <c r="Z79" s="27"/>
      <c r="AA79" s="15">
        <f t="shared" ref="AA79:AA83" si="9">SUM(C79:Y79)</f>
        <v>13262461.190000001</v>
      </c>
      <c r="AB79" s="18"/>
      <c r="AC79" s="18"/>
    </row>
    <row r="80" spans="1:29" ht="15.75" customHeight="1" x14ac:dyDescent="0.3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1">
        <v>617456.01</v>
      </c>
      <c r="H80" s="10"/>
      <c r="I80" s="61">
        <v>584174.92000000004</v>
      </c>
      <c r="J80" s="10"/>
      <c r="K80" s="15">
        <v>564569.34</v>
      </c>
      <c r="L80" s="10"/>
      <c r="M80" s="61">
        <v>693959.85</v>
      </c>
      <c r="N80" s="10"/>
      <c r="O80" s="61">
        <v>662512.23</v>
      </c>
      <c r="P80" s="10"/>
      <c r="Q80" s="15"/>
      <c r="R80" s="10"/>
      <c r="S80" s="15"/>
      <c r="T80" s="10"/>
      <c r="U80" s="15"/>
      <c r="V80" s="11"/>
      <c r="W80" s="15"/>
      <c r="X80" s="10"/>
      <c r="Y80" s="15"/>
      <c r="Z80" s="27"/>
      <c r="AA80" s="15">
        <f t="shared" si="9"/>
        <v>4509236.8100000005</v>
      </c>
      <c r="AB80" s="18"/>
      <c r="AC80" s="18"/>
    </row>
    <row r="81" spans="1:29" ht="15.75" customHeight="1" x14ac:dyDescent="0.3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1">
        <v>236086.12</v>
      </c>
      <c r="H81" s="10"/>
      <c r="I81" s="61">
        <v>223361</v>
      </c>
      <c r="J81" s="10"/>
      <c r="K81" s="15">
        <v>215864.75</v>
      </c>
      <c r="L81" s="10"/>
      <c r="M81" s="61">
        <v>265337.59000000003</v>
      </c>
      <c r="N81" s="10"/>
      <c r="O81" s="61">
        <v>253313.5</v>
      </c>
      <c r="P81" s="10"/>
      <c r="Q81" s="15"/>
      <c r="R81" s="10"/>
      <c r="S81" s="15"/>
      <c r="T81" s="10"/>
      <c r="U81" s="15"/>
      <c r="V81" s="11"/>
      <c r="W81" s="15"/>
      <c r="X81" s="10"/>
      <c r="Y81" s="15"/>
      <c r="Z81" s="27"/>
      <c r="AA81" s="15">
        <f t="shared" si="9"/>
        <v>1724119.9600000002</v>
      </c>
      <c r="AB81" s="18"/>
      <c r="AC81" s="18"/>
    </row>
    <row r="82" spans="1:29" ht="15.75" customHeight="1" x14ac:dyDescent="0.3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1">
        <v>90802.35</v>
      </c>
      <c r="H82" s="10"/>
      <c r="I82" s="61">
        <v>85908.08</v>
      </c>
      <c r="J82" s="10"/>
      <c r="K82" s="15">
        <v>83024.899999999994</v>
      </c>
      <c r="L82" s="10"/>
      <c r="M82" s="61">
        <v>102052.92</v>
      </c>
      <c r="N82" s="10"/>
      <c r="O82" s="61">
        <v>97428.27</v>
      </c>
      <c r="P82" s="10"/>
      <c r="Q82" s="15"/>
      <c r="R82" s="10"/>
      <c r="S82" s="15"/>
      <c r="T82" s="10"/>
      <c r="U82" s="15"/>
      <c r="V82" s="11"/>
      <c r="W82" s="15"/>
      <c r="X82" s="10"/>
      <c r="Y82" s="15"/>
      <c r="Z82" s="27"/>
      <c r="AA82" s="15">
        <f t="shared" si="9"/>
        <v>663123.06000000006</v>
      </c>
      <c r="AB82" s="18"/>
      <c r="AC82" s="18"/>
    </row>
    <row r="83" spans="1:29" ht="15.75" customHeight="1" x14ac:dyDescent="0.3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1">
        <v>36320.94</v>
      </c>
      <c r="H83" s="10"/>
      <c r="I83" s="61">
        <v>34363.230000000003</v>
      </c>
      <c r="J83" s="10"/>
      <c r="K83" s="15">
        <v>33209.96</v>
      </c>
      <c r="L83" s="10"/>
      <c r="M83" s="61">
        <v>40821.17</v>
      </c>
      <c r="N83" s="10"/>
      <c r="O83" s="61">
        <v>38971.31</v>
      </c>
      <c r="P83" s="10"/>
      <c r="Q83" s="15"/>
      <c r="R83" s="10"/>
      <c r="S83" s="15"/>
      <c r="T83" s="10"/>
      <c r="U83" s="15"/>
      <c r="V83" s="11"/>
      <c r="W83" s="15"/>
      <c r="X83" s="10"/>
      <c r="Y83" s="15"/>
      <c r="Z83" s="27"/>
      <c r="AA83" s="15">
        <f t="shared" si="9"/>
        <v>265249.21999999997</v>
      </c>
      <c r="AB83" s="18"/>
      <c r="AC83" s="18"/>
    </row>
    <row r="84" spans="1:29" ht="15.75" customHeight="1" x14ac:dyDescent="0.35">
      <c r="A84" s="14"/>
      <c r="B84" s="9"/>
      <c r="C84" s="10"/>
      <c r="D84" s="10"/>
      <c r="E84" s="10"/>
      <c r="F84" s="10"/>
      <c r="G84" s="61"/>
      <c r="H84" s="10"/>
      <c r="I84" s="61"/>
      <c r="J84" s="10"/>
      <c r="K84" s="15"/>
      <c r="L84" s="10"/>
      <c r="M84" s="61"/>
      <c r="N84" s="10"/>
      <c r="O84" s="61"/>
      <c r="P84" s="10"/>
      <c r="Q84" s="10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35">
      <c r="A85" s="9" t="s">
        <v>12</v>
      </c>
      <c r="B85" s="9"/>
      <c r="C85" s="10"/>
      <c r="D85" s="10"/>
      <c r="E85" s="10"/>
      <c r="F85" s="10"/>
      <c r="G85" s="61"/>
      <c r="H85" s="10"/>
      <c r="I85" s="61"/>
      <c r="J85" s="10"/>
      <c r="K85" s="15"/>
      <c r="L85" s="10"/>
      <c r="M85" s="61"/>
      <c r="N85" s="10"/>
      <c r="O85" s="61"/>
      <c r="P85" s="10"/>
      <c r="Q85" s="10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35">
      <c r="A86" s="9" t="s">
        <v>16</v>
      </c>
      <c r="B86" s="9"/>
      <c r="C86" s="10"/>
      <c r="D86" s="10"/>
      <c r="E86" s="10"/>
      <c r="F86" s="10"/>
      <c r="G86" s="61"/>
      <c r="H86" s="10"/>
      <c r="I86" s="61"/>
      <c r="J86" s="10"/>
      <c r="K86" s="15"/>
      <c r="L86" s="10"/>
      <c r="M86" s="61"/>
      <c r="N86" s="10"/>
      <c r="O86" s="61"/>
      <c r="P86" s="10"/>
      <c r="Q86" s="10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3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1">
        <v>22780576.530000001</v>
      </c>
      <c r="H87" s="10"/>
      <c r="I87" s="61">
        <v>19787430.609999999</v>
      </c>
      <c r="J87" s="10"/>
      <c r="K87" s="15">
        <v>21890745.32</v>
      </c>
      <c r="L87" s="10"/>
      <c r="M87" s="61">
        <v>23917509.760000002</v>
      </c>
      <c r="N87" s="10"/>
      <c r="O87" s="61">
        <v>27676880.620000001</v>
      </c>
      <c r="P87" s="10"/>
      <c r="Q87" s="15"/>
      <c r="R87" s="10"/>
      <c r="S87" s="15"/>
      <c r="T87" s="10"/>
      <c r="U87" s="15"/>
      <c r="V87" s="11"/>
      <c r="W87" s="15"/>
      <c r="X87" s="10"/>
      <c r="Y87" s="15"/>
      <c r="Z87" s="27"/>
      <c r="AA87" s="15">
        <f t="shared" ref="AA87:AA90" si="10">SUM(C87:Y87)</f>
        <v>169899686.41</v>
      </c>
      <c r="AB87" s="18"/>
      <c r="AC87" s="18"/>
    </row>
    <row r="88" spans="1:29" ht="15.75" customHeight="1" x14ac:dyDescent="0.3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1">
        <v>553985.6</v>
      </c>
      <c r="H88" s="10"/>
      <c r="I88" s="61">
        <v>537888.36</v>
      </c>
      <c r="J88" s="10"/>
      <c r="K88" s="15">
        <v>539911.38</v>
      </c>
      <c r="L88" s="10"/>
      <c r="M88" s="61">
        <v>521657.35</v>
      </c>
      <c r="N88" s="10"/>
      <c r="O88" s="61">
        <v>451731.35</v>
      </c>
      <c r="P88" s="10"/>
      <c r="Q88" s="15"/>
      <c r="R88" s="10"/>
      <c r="S88" s="15"/>
      <c r="T88" s="10"/>
      <c r="U88" s="15"/>
      <c r="V88" s="11"/>
      <c r="W88" s="15"/>
      <c r="X88" s="10"/>
      <c r="Y88" s="15"/>
      <c r="Z88" s="27"/>
      <c r="AA88" s="15">
        <f t="shared" si="10"/>
        <v>3933727.89</v>
      </c>
      <c r="AB88" s="18"/>
      <c r="AC88" s="18"/>
    </row>
    <row r="89" spans="1:29" ht="15.75" customHeight="1" x14ac:dyDescent="0.3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1">
        <v>77557.98</v>
      </c>
      <c r="H89" s="10"/>
      <c r="I89" s="61">
        <v>75304.37</v>
      </c>
      <c r="J89" s="10"/>
      <c r="K89" s="15">
        <v>75587.59</v>
      </c>
      <c r="L89" s="10"/>
      <c r="M89" s="61">
        <v>73032.03</v>
      </c>
      <c r="N89" s="10"/>
      <c r="O89" s="61">
        <v>63242.39</v>
      </c>
      <c r="P89" s="10"/>
      <c r="Q89" s="15"/>
      <c r="R89" s="10"/>
      <c r="S89" s="15"/>
      <c r="T89" s="10"/>
      <c r="U89" s="15"/>
      <c r="V89" s="11"/>
      <c r="W89" s="15"/>
      <c r="X89" s="10"/>
      <c r="Y89" s="15"/>
      <c r="Z89" s="27"/>
      <c r="AA89" s="15">
        <f t="shared" si="10"/>
        <v>550721.9</v>
      </c>
      <c r="AB89" s="18"/>
      <c r="AC89" s="18"/>
    </row>
    <row r="90" spans="1:29" ht="15.75" customHeight="1" x14ac:dyDescent="0.3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1">
        <v>11079.71</v>
      </c>
      <c r="H90" s="10"/>
      <c r="I90" s="61">
        <v>10757.77</v>
      </c>
      <c r="J90" s="10"/>
      <c r="K90" s="15">
        <v>10798.23</v>
      </c>
      <c r="L90" s="10"/>
      <c r="M90" s="61">
        <v>10433.15</v>
      </c>
      <c r="N90" s="10"/>
      <c r="O90" s="61">
        <v>9034.6299999999992</v>
      </c>
      <c r="P90" s="10"/>
      <c r="Q90" s="15"/>
      <c r="R90" s="10"/>
      <c r="S90" s="15"/>
      <c r="T90" s="10"/>
      <c r="U90" s="15"/>
      <c r="V90" s="11"/>
      <c r="W90" s="15"/>
      <c r="X90" s="10"/>
      <c r="Y90" s="15"/>
      <c r="Z90" s="27"/>
      <c r="AA90" s="15">
        <f t="shared" si="10"/>
        <v>78674.569999999992</v>
      </c>
      <c r="AB90" s="18"/>
      <c r="AC90" s="18"/>
    </row>
    <row r="91" spans="1:29" ht="15.75" customHeight="1" x14ac:dyDescent="0.35">
      <c r="A91" s="9" t="s">
        <v>17</v>
      </c>
      <c r="B91" s="9"/>
      <c r="C91" s="10"/>
      <c r="D91" s="10"/>
      <c r="E91" s="10"/>
      <c r="F91" s="10"/>
      <c r="G91" s="61"/>
      <c r="H91" s="10"/>
      <c r="I91" s="61"/>
      <c r="J91" s="10"/>
      <c r="K91" s="15"/>
      <c r="L91" s="10"/>
      <c r="M91" s="61"/>
      <c r="N91" s="10"/>
      <c r="O91" s="61"/>
      <c r="P91" s="10"/>
      <c r="Q91" s="10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3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1">
        <v>1281797</v>
      </c>
      <c r="H92" s="10"/>
      <c r="I92" s="61">
        <v>1104854.48</v>
      </c>
      <c r="J92" s="10"/>
      <c r="K92" s="15">
        <v>1100660.5</v>
      </c>
      <c r="L92" s="10"/>
      <c r="M92" s="61">
        <v>1276115.99</v>
      </c>
      <c r="N92" s="10"/>
      <c r="O92" s="61">
        <v>1352553.42</v>
      </c>
      <c r="P92" s="10"/>
      <c r="Q92" s="15"/>
      <c r="R92" s="10"/>
      <c r="S92" s="15"/>
      <c r="T92" s="10"/>
      <c r="U92" s="15"/>
      <c r="V92" s="11"/>
      <c r="W92" s="15"/>
      <c r="X92" s="10"/>
      <c r="Y92" s="15"/>
      <c r="Z92" s="27"/>
      <c r="AA92" s="15">
        <f t="shared" ref="AA92:AA94" si="11">SUM(C92:Y92)</f>
        <v>8583199.8599999994</v>
      </c>
      <c r="AB92" s="18"/>
      <c r="AC92" s="18"/>
    </row>
    <row r="93" spans="1:29" ht="15.75" customHeight="1" x14ac:dyDescent="0.3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1">
        <v>169195.34</v>
      </c>
      <c r="H93" s="10"/>
      <c r="I93" s="61">
        <v>146942.76</v>
      </c>
      <c r="J93" s="10"/>
      <c r="K93" s="15">
        <v>149689.35</v>
      </c>
      <c r="L93" s="10"/>
      <c r="M93" s="61">
        <v>171689.75</v>
      </c>
      <c r="N93" s="10"/>
      <c r="O93" s="61">
        <v>185852.42</v>
      </c>
      <c r="P93" s="10"/>
      <c r="Q93" s="15"/>
      <c r="R93" s="10"/>
      <c r="S93" s="15"/>
      <c r="T93" s="10"/>
      <c r="U93" s="15"/>
      <c r="V93" s="11"/>
      <c r="W93" s="15"/>
      <c r="X93" s="10"/>
      <c r="Y93" s="15"/>
      <c r="Z93" s="27"/>
      <c r="AA93" s="15">
        <f t="shared" si="11"/>
        <v>1161213.6099999999</v>
      </c>
      <c r="AB93" s="18"/>
      <c r="AC93" s="18"/>
    </row>
    <row r="94" spans="1:29" ht="15.75" customHeight="1" x14ac:dyDescent="0.3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1">
        <v>24170.76</v>
      </c>
      <c r="H94" s="10"/>
      <c r="I94" s="61">
        <v>20991.82</v>
      </c>
      <c r="J94" s="10"/>
      <c r="K94" s="15">
        <v>21384.19</v>
      </c>
      <c r="L94" s="10"/>
      <c r="M94" s="61">
        <v>24527.11</v>
      </c>
      <c r="N94" s="10"/>
      <c r="O94" s="61">
        <v>26550.35</v>
      </c>
      <c r="P94" s="10"/>
      <c r="Q94" s="15"/>
      <c r="R94" s="10"/>
      <c r="S94" s="15"/>
      <c r="T94" s="10"/>
      <c r="U94" s="15"/>
      <c r="V94" s="11"/>
      <c r="W94" s="15"/>
      <c r="X94" s="10"/>
      <c r="Y94" s="15"/>
      <c r="Z94" s="27"/>
      <c r="AA94" s="15">
        <f t="shared" si="11"/>
        <v>165887.65</v>
      </c>
      <c r="AB94" s="18"/>
      <c r="AC94" s="18"/>
    </row>
    <row r="95" spans="1:29" ht="15.75" customHeight="1" x14ac:dyDescent="0.3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3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3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3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3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3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1">
        <v>33709056.240000002</v>
      </c>
      <c r="H100" s="10"/>
      <c r="I100" s="61">
        <v>34269225.369999997</v>
      </c>
      <c r="J100" s="10"/>
      <c r="K100" s="15">
        <v>36188220.979999997</v>
      </c>
      <c r="L100" s="10"/>
      <c r="M100" s="61">
        <v>38697131.789999999</v>
      </c>
      <c r="N100" s="10"/>
      <c r="O100" s="61">
        <v>35955424.219999999</v>
      </c>
      <c r="P100" s="10"/>
      <c r="Q100" s="15"/>
      <c r="R100" s="10"/>
      <c r="S100" s="15"/>
      <c r="T100" s="10"/>
      <c r="U100" s="15"/>
      <c r="V100" s="11"/>
      <c r="W100" s="15"/>
      <c r="X100" s="10"/>
      <c r="Y100" s="15"/>
      <c r="Z100" s="27"/>
      <c r="AA100" s="15">
        <f>SUM(C100:Y100)</f>
        <v>241188128.82999998</v>
      </c>
      <c r="AB100" s="18"/>
      <c r="AC100" s="18"/>
    </row>
    <row r="101" spans="1:29" ht="15.75" customHeight="1" x14ac:dyDescent="0.3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1">
        <v>31871139.98</v>
      </c>
      <c r="H101" s="10"/>
      <c r="I101" s="61">
        <v>32212232.309999999</v>
      </c>
      <c r="J101" s="10"/>
      <c r="K101" s="15">
        <v>34362094.270000003</v>
      </c>
      <c r="L101" s="10"/>
      <c r="M101" s="61">
        <v>36469132.450000003</v>
      </c>
      <c r="N101" s="10"/>
      <c r="O101" s="61">
        <v>33931655.109999999</v>
      </c>
      <c r="P101" s="10"/>
      <c r="Q101" s="15"/>
      <c r="R101" s="10"/>
      <c r="S101" s="15"/>
      <c r="T101" s="10"/>
      <c r="U101" s="15"/>
      <c r="V101" s="11"/>
      <c r="W101" s="15"/>
      <c r="X101" s="10"/>
      <c r="Y101" s="15"/>
      <c r="Z101" s="27"/>
      <c r="AA101" s="15">
        <f>SUM(C101:Y101)</f>
        <v>227299823.52000004</v>
      </c>
      <c r="AB101" s="18"/>
      <c r="AC101" s="18"/>
    </row>
    <row r="102" spans="1:29" ht="15.75" customHeight="1" x14ac:dyDescent="0.3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1">
        <v>1061052.03</v>
      </c>
      <c r="H102" s="10"/>
      <c r="I102" s="61">
        <v>1388863.92</v>
      </c>
      <c r="J102" s="10"/>
      <c r="K102" s="15">
        <v>1031632.98</v>
      </c>
      <c r="L102" s="10"/>
      <c r="M102" s="61">
        <v>1558414.86</v>
      </c>
      <c r="N102" s="10"/>
      <c r="O102" s="61">
        <v>1147623.73</v>
      </c>
      <c r="P102" s="10"/>
      <c r="Q102" s="15"/>
      <c r="R102" s="10"/>
      <c r="S102" s="15"/>
      <c r="T102" s="10"/>
      <c r="U102" s="15"/>
      <c r="V102" s="11"/>
      <c r="W102" s="15"/>
      <c r="X102" s="10"/>
      <c r="Y102" s="15"/>
      <c r="Z102" s="27"/>
      <c r="AA102" s="15">
        <f t="shared" ref="AA102:AA106" si="12">SUM(C102:Y102)</f>
        <v>8874353.9100000001</v>
      </c>
      <c r="AB102" s="18"/>
      <c r="AC102" s="18"/>
    </row>
    <row r="103" spans="1:29" ht="15.75" customHeight="1" x14ac:dyDescent="0.3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1">
        <v>360757.69</v>
      </c>
      <c r="H103" s="10"/>
      <c r="I103" s="61">
        <v>472213.73</v>
      </c>
      <c r="J103" s="10"/>
      <c r="K103" s="15">
        <v>350755.21</v>
      </c>
      <c r="L103" s="10"/>
      <c r="M103" s="61">
        <v>529861.05000000005</v>
      </c>
      <c r="N103" s="10"/>
      <c r="O103" s="61">
        <v>390192.07</v>
      </c>
      <c r="P103" s="10"/>
      <c r="Q103" s="15"/>
      <c r="R103" s="10"/>
      <c r="S103" s="15"/>
      <c r="T103" s="10"/>
      <c r="U103" s="15"/>
      <c r="V103" s="11"/>
      <c r="W103" s="15"/>
      <c r="X103" s="10"/>
      <c r="Y103" s="15"/>
      <c r="Z103" s="27"/>
      <c r="AA103" s="15">
        <f t="shared" si="12"/>
        <v>3017280.32</v>
      </c>
      <c r="AB103" s="18"/>
      <c r="AC103" s="18"/>
    </row>
    <row r="104" spans="1:29" ht="15.75" customHeight="1" x14ac:dyDescent="0.3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1">
        <v>137936.76</v>
      </c>
      <c r="H104" s="10"/>
      <c r="I104" s="61">
        <v>180552.31</v>
      </c>
      <c r="J104" s="10"/>
      <c r="K104" s="15">
        <v>134112.29</v>
      </c>
      <c r="L104" s="10"/>
      <c r="M104" s="61">
        <v>202593.93</v>
      </c>
      <c r="N104" s="10"/>
      <c r="O104" s="61">
        <v>149191.07999999999</v>
      </c>
      <c r="P104" s="10"/>
      <c r="Q104" s="15"/>
      <c r="R104" s="10"/>
      <c r="S104" s="15"/>
      <c r="T104" s="10"/>
      <c r="U104" s="15"/>
      <c r="V104" s="11"/>
      <c r="W104" s="15"/>
      <c r="X104" s="10"/>
      <c r="Y104" s="15"/>
      <c r="Z104" s="27"/>
      <c r="AA104" s="15">
        <f t="shared" si="12"/>
        <v>1153666</v>
      </c>
      <c r="AB104" s="18"/>
      <c r="AC104" s="18"/>
    </row>
    <row r="105" spans="1:29" ht="15.75" customHeight="1" x14ac:dyDescent="0.3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1">
        <v>53052.6</v>
      </c>
      <c r="H105" s="10"/>
      <c r="I105" s="61">
        <v>69443.199999999997</v>
      </c>
      <c r="J105" s="10"/>
      <c r="K105" s="15">
        <v>51581.65</v>
      </c>
      <c r="L105" s="10"/>
      <c r="M105" s="61">
        <v>77920.740000000005</v>
      </c>
      <c r="N105" s="10"/>
      <c r="O105" s="61">
        <v>57381.19</v>
      </c>
      <c r="P105" s="10"/>
      <c r="Q105" s="15"/>
      <c r="R105" s="10"/>
      <c r="S105" s="15"/>
      <c r="T105" s="10"/>
      <c r="U105" s="15"/>
      <c r="V105" s="11"/>
      <c r="W105" s="15"/>
      <c r="X105" s="10"/>
      <c r="Y105" s="15"/>
      <c r="Z105" s="27"/>
      <c r="AA105" s="15">
        <f t="shared" si="12"/>
        <v>443717.7</v>
      </c>
      <c r="AB105" s="18"/>
      <c r="AC105" s="18"/>
    </row>
    <row r="106" spans="1:29" ht="15.75" customHeight="1" x14ac:dyDescent="0.3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1">
        <v>21221.040000000001</v>
      </c>
      <c r="H106" s="10"/>
      <c r="I106" s="61">
        <v>27777.279999999999</v>
      </c>
      <c r="J106" s="10"/>
      <c r="K106" s="15">
        <v>20632.66</v>
      </c>
      <c r="L106" s="10"/>
      <c r="M106" s="61">
        <v>31168.3</v>
      </c>
      <c r="N106" s="10"/>
      <c r="O106" s="61">
        <v>22952.47</v>
      </c>
      <c r="P106" s="10"/>
      <c r="Q106" s="15"/>
      <c r="R106" s="10"/>
      <c r="S106" s="15"/>
      <c r="T106" s="10"/>
      <c r="U106" s="15"/>
      <c r="V106" s="11"/>
      <c r="W106" s="15"/>
      <c r="X106" s="10"/>
      <c r="Y106" s="15"/>
      <c r="Z106" s="27"/>
      <c r="AA106" s="15">
        <f t="shared" si="12"/>
        <v>177487.08</v>
      </c>
      <c r="AB106" s="18"/>
      <c r="AC106" s="18"/>
    </row>
    <row r="107" spans="1:29" ht="15.75" customHeight="1" x14ac:dyDescent="0.35">
      <c r="A107" s="14"/>
      <c r="B107" s="9"/>
      <c r="C107" s="10"/>
      <c r="D107" s="10"/>
      <c r="E107" s="10"/>
      <c r="F107" s="10"/>
      <c r="G107" s="61"/>
      <c r="H107" s="10"/>
      <c r="I107" s="61"/>
      <c r="J107" s="10"/>
      <c r="K107" s="15"/>
      <c r="L107" s="10"/>
      <c r="M107" s="61"/>
      <c r="N107" s="10"/>
      <c r="O107" s="61"/>
      <c r="P107" s="10"/>
      <c r="Q107" s="10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35">
      <c r="A108" s="9" t="s">
        <v>12</v>
      </c>
      <c r="B108" s="9"/>
      <c r="C108" s="10"/>
      <c r="D108" s="10"/>
      <c r="E108" s="10"/>
      <c r="F108" s="10"/>
      <c r="G108" s="61"/>
      <c r="H108" s="10"/>
      <c r="I108" s="61"/>
      <c r="J108" s="10"/>
      <c r="K108" s="15"/>
      <c r="L108" s="10"/>
      <c r="M108" s="61"/>
      <c r="N108" s="10"/>
      <c r="O108" s="61"/>
      <c r="P108" s="10"/>
      <c r="Q108" s="10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35">
      <c r="A109" s="9" t="s">
        <v>16</v>
      </c>
      <c r="B109" s="9"/>
      <c r="C109" s="10"/>
      <c r="D109" s="10"/>
      <c r="E109" s="10"/>
      <c r="F109" s="10"/>
      <c r="G109" s="61"/>
      <c r="H109" s="10"/>
      <c r="I109" s="61"/>
      <c r="J109" s="10"/>
      <c r="K109" s="15"/>
      <c r="L109" s="10"/>
      <c r="M109" s="61"/>
      <c r="N109" s="10"/>
      <c r="O109" s="61"/>
      <c r="P109" s="10"/>
      <c r="Q109" s="10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3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1">
        <v>8876464.3200000003</v>
      </c>
      <c r="H110" s="10"/>
      <c r="I110" s="61">
        <v>11119001.41</v>
      </c>
      <c r="J110" s="10"/>
      <c r="K110" s="15">
        <v>14571897.119999999</v>
      </c>
      <c r="L110" s="10"/>
      <c r="M110" s="61">
        <v>16125799.76</v>
      </c>
      <c r="N110" s="10"/>
      <c r="O110" s="61">
        <v>17406820.859999999</v>
      </c>
      <c r="P110" s="10"/>
      <c r="Q110" s="15"/>
      <c r="R110" s="10"/>
      <c r="S110" s="15"/>
      <c r="T110" s="10"/>
      <c r="U110" s="15"/>
      <c r="V110" s="11"/>
      <c r="W110" s="15"/>
      <c r="X110" s="10"/>
      <c r="Y110" s="15"/>
      <c r="Z110" s="27"/>
      <c r="AA110" s="15">
        <f t="shared" ref="AA110:AA113" si="13">SUM(C110:Y110)</f>
        <v>97252197.669999987</v>
      </c>
      <c r="AB110" s="18"/>
      <c r="AC110" s="18"/>
    </row>
    <row r="111" spans="1:29" ht="15.75" customHeight="1" x14ac:dyDescent="0.3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1">
        <v>254942.75</v>
      </c>
      <c r="H111" s="10"/>
      <c r="I111" s="61">
        <v>453298.94</v>
      </c>
      <c r="J111" s="10"/>
      <c r="K111" s="15">
        <v>358017.91</v>
      </c>
      <c r="L111" s="10"/>
      <c r="M111" s="61">
        <v>104040.59</v>
      </c>
      <c r="N111" s="10"/>
      <c r="O111" s="61">
        <v>288999.31</v>
      </c>
      <c r="P111" s="10"/>
      <c r="Q111" s="15"/>
      <c r="R111" s="10"/>
      <c r="S111" s="15"/>
      <c r="T111" s="10"/>
      <c r="U111" s="15"/>
      <c r="V111" s="11"/>
      <c r="W111" s="15"/>
      <c r="X111" s="10"/>
      <c r="Y111" s="15"/>
      <c r="Z111" s="27"/>
      <c r="AA111" s="15">
        <f t="shared" si="13"/>
        <v>1967159.1300000001</v>
      </c>
      <c r="AB111" s="18"/>
      <c r="AC111" s="18"/>
    </row>
    <row r="112" spans="1:29" ht="15.75" customHeight="1" x14ac:dyDescent="0.3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1">
        <v>35691.99</v>
      </c>
      <c r="H112" s="10"/>
      <c r="I112" s="61">
        <v>63461.85</v>
      </c>
      <c r="J112" s="10"/>
      <c r="K112" s="15">
        <v>50122.51</v>
      </c>
      <c r="L112" s="10"/>
      <c r="M112" s="61">
        <v>14565.68</v>
      </c>
      <c r="N112" s="10"/>
      <c r="O112" s="61">
        <v>40459.9</v>
      </c>
      <c r="P112" s="10"/>
      <c r="Q112" s="15"/>
      <c r="R112" s="10"/>
      <c r="S112" s="15"/>
      <c r="T112" s="10"/>
      <c r="U112" s="15"/>
      <c r="V112" s="11"/>
      <c r="W112" s="15"/>
      <c r="X112" s="10"/>
      <c r="Y112" s="15"/>
      <c r="Z112" s="27"/>
      <c r="AA112" s="15">
        <f t="shared" si="13"/>
        <v>275402.28000000003</v>
      </c>
      <c r="AB112" s="18"/>
      <c r="AC112" s="18"/>
    </row>
    <row r="113" spans="1:29" ht="15.75" customHeight="1" x14ac:dyDescent="0.3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1">
        <v>5098.8599999999997</v>
      </c>
      <c r="H113" s="10"/>
      <c r="I113" s="61">
        <v>9065.98</v>
      </c>
      <c r="J113" s="10"/>
      <c r="K113" s="15">
        <v>7160.36</v>
      </c>
      <c r="L113" s="10"/>
      <c r="M113" s="61">
        <v>2080.81</v>
      </c>
      <c r="N113" s="10"/>
      <c r="O113" s="61">
        <v>5779.99</v>
      </c>
      <c r="P113" s="10"/>
      <c r="Q113" s="15"/>
      <c r="R113" s="10"/>
      <c r="S113" s="15"/>
      <c r="T113" s="10"/>
      <c r="U113" s="15"/>
      <c r="V113" s="11"/>
      <c r="W113" s="15"/>
      <c r="X113" s="10"/>
      <c r="Y113" s="15"/>
      <c r="Z113" s="27"/>
      <c r="AA113" s="15">
        <f t="shared" si="13"/>
        <v>39343.189999999995</v>
      </c>
      <c r="AB113" s="18"/>
      <c r="AC113" s="18"/>
    </row>
    <row r="114" spans="1:29" ht="15.75" customHeight="1" x14ac:dyDescent="0.35">
      <c r="A114" s="9" t="s">
        <v>17</v>
      </c>
      <c r="B114" s="9"/>
      <c r="C114" s="10"/>
      <c r="D114" s="10"/>
      <c r="E114" s="10"/>
      <c r="F114" s="10"/>
      <c r="G114" s="61"/>
      <c r="H114" s="10"/>
      <c r="I114" s="61"/>
      <c r="J114" s="10"/>
      <c r="K114" s="15"/>
      <c r="L114" s="10"/>
      <c r="M114" s="61"/>
      <c r="N114" s="10"/>
      <c r="O114" s="61"/>
      <c r="P114" s="10"/>
      <c r="Q114" s="10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35">
      <c r="A115" s="14" t="s">
        <v>14</v>
      </c>
      <c r="B115" s="9"/>
      <c r="C115" s="15">
        <v>0</v>
      </c>
      <c r="D115" s="10"/>
      <c r="E115" s="15">
        <v>0</v>
      </c>
      <c r="F115" s="10"/>
      <c r="G115" s="61">
        <v>0</v>
      </c>
      <c r="H115" s="10"/>
      <c r="I115" s="61">
        <v>0</v>
      </c>
      <c r="J115" s="10"/>
      <c r="K115" s="61">
        <v>0</v>
      </c>
      <c r="L115" s="10"/>
      <c r="M115" s="61">
        <v>0</v>
      </c>
      <c r="N115" s="10"/>
      <c r="O115" s="61">
        <v>0</v>
      </c>
      <c r="P115" s="10"/>
      <c r="Q115" s="15"/>
      <c r="R115" s="10"/>
      <c r="S115" s="15"/>
      <c r="T115" s="10"/>
      <c r="U115" s="15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35">
      <c r="A116" s="14" t="s">
        <v>13</v>
      </c>
      <c r="B116" s="9"/>
      <c r="C116" s="15">
        <v>0</v>
      </c>
      <c r="D116" s="10"/>
      <c r="E116" s="15">
        <v>0</v>
      </c>
      <c r="F116" s="10"/>
      <c r="G116" s="61">
        <v>0</v>
      </c>
      <c r="H116" s="10"/>
      <c r="I116" s="61">
        <v>0</v>
      </c>
      <c r="J116" s="10"/>
      <c r="K116" s="61">
        <v>0</v>
      </c>
      <c r="L116" s="10"/>
      <c r="M116" s="61">
        <v>0</v>
      </c>
      <c r="N116" s="10"/>
      <c r="O116" s="61">
        <v>0</v>
      </c>
      <c r="P116" s="10"/>
      <c r="Q116" s="15"/>
      <c r="R116" s="10"/>
      <c r="S116" s="15"/>
      <c r="T116" s="10"/>
      <c r="U116" s="15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35">
      <c r="A117" s="24" t="s">
        <v>11</v>
      </c>
      <c r="B117" s="9"/>
      <c r="C117" s="15">
        <v>0</v>
      </c>
      <c r="D117" s="10"/>
      <c r="E117" s="15">
        <v>0</v>
      </c>
      <c r="F117" s="10"/>
      <c r="G117" s="61">
        <v>0</v>
      </c>
      <c r="H117" s="10"/>
      <c r="I117" s="61">
        <v>0</v>
      </c>
      <c r="J117" s="10"/>
      <c r="K117" s="61">
        <v>0</v>
      </c>
      <c r="L117" s="10"/>
      <c r="M117" s="61">
        <v>0</v>
      </c>
      <c r="N117" s="10"/>
      <c r="O117" s="61">
        <v>0</v>
      </c>
      <c r="P117" s="10"/>
      <c r="Q117" s="15"/>
      <c r="R117" s="10"/>
      <c r="S117" s="15"/>
      <c r="T117" s="10"/>
      <c r="U117" s="15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3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10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3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3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10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3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3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10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3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1">
        <v>31481256.359999999</v>
      </c>
      <c r="H123" s="10"/>
      <c r="I123" s="61">
        <v>34175336.030000001</v>
      </c>
      <c r="J123" s="10"/>
      <c r="K123" s="15">
        <v>31288119.309999999</v>
      </c>
      <c r="L123" s="10"/>
      <c r="M123" s="61">
        <v>36791870.359999999</v>
      </c>
      <c r="N123" s="10"/>
      <c r="O123" s="61">
        <v>39403149.140000001</v>
      </c>
      <c r="P123" s="10"/>
      <c r="Q123" s="15"/>
      <c r="R123" s="10"/>
      <c r="S123" s="15"/>
      <c r="T123" s="10"/>
      <c r="U123" s="15"/>
      <c r="V123" s="11"/>
      <c r="W123" s="15"/>
      <c r="X123" s="10"/>
      <c r="Y123" s="15"/>
      <c r="Z123" s="27"/>
      <c r="AA123" s="15">
        <f>SUM(C123:Y123)</f>
        <v>208418664.77999997</v>
      </c>
      <c r="AB123" s="18"/>
      <c r="AC123" s="18"/>
    </row>
    <row r="124" spans="1:29" ht="15.75" customHeight="1" x14ac:dyDescent="0.3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1">
        <v>27342780.030000001</v>
      </c>
      <c r="H124" s="10"/>
      <c r="I124" s="61">
        <v>28963804.879999999</v>
      </c>
      <c r="J124" s="10"/>
      <c r="K124" s="15">
        <v>28612084.359999999</v>
      </c>
      <c r="L124" s="10"/>
      <c r="M124" s="61">
        <v>33310841.18</v>
      </c>
      <c r="N124" s="10"/>
      <c r="O124" s="61">
        <v>33403589.239999998</v>
      </c>
      <c r="P124" s="10"/>
      <c r="Q124" s="15"/>
      <c r="R124" s="10"/>
      <c r="S124" s="15"/>
      <c r="T124" s="10"/>
      <c r="U124" s="15"/>
      <c r="V124" s="11"/>
      <c r="W124" s="15"/>
      <c r="X124" s="10"/>
      <c r="Y124" s="15"/>
      <c r="Z124" s="27"/>
      <c r="AA124" s="15">
        <f>SUM(C124:Y124)</f>
        <v>183387415.21000001</v>
      </c>
      <c r="AB124" s="18"/>
      <c r="AC124" s="18"/>
    </row>
    <row r="125" spans="1:29" ht="15.75" customHeight="1" x14ac:dyDescent="0.3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1">
        <v>-195078.38</v>
      </c>
      <c r="H125" s="10"/>
      <c r="I125" s="61">
        <v>231221.52</v>
      </c>
      <c r="J125" s="10"/>
      <c r="K125" s="15">
        <v>1212764.01</v>
      </c>
      <c r="L125" s="10"/>
      <c r="M125" s="61">
        <v>1231039.8999999999</v>
      </c>
      <c r="N125" s="10"/>
      <c r="O125" s="61">
        <v>780181</v>
      </c>
      <c r="P125" s="10"/>
      <c r="Q125" s="15"/>
      <c r="R125" s="10"/>
      <c r="S125" s="15"/>
      <c r="T125" s="10"/>
      <c r="U125" s="15"/>
      <c r="V125" s="11"/>
      <c r="W125" s="15"/>
      <c r="X125" s="10"/>
      <c r="Y125" s="15"/>
      <c r="Z125" s="27"/>
      <c r="AA125" s="15">
        <f t="shared" ref="AA125:AA129" si="15">SUM(C125:Y125)</f>
        <v>4106341.13</v>
      </c>
      <c r="AB125" s="18"/>
      <c r="AC125" s="18"/>
    </row>
    <row r="126" spans="1:29" ht="15.75" customHeight="1" x14ac:dyDescent="0.3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1">
        <v>-66326.649999999994</v>
      </c>
      <c r="H126" s="10"/>
      <c r="I126" s="61">
        <v>78615.320000000007</v>
      </c>
      <c r="J126" s="10"/>
      <c r="K126" s="15">
        <v>412339.76</v>
      </c>
      <c r="L126" s="10"/>
      <c r="M126" s="61">
        <v>418553.57</v>
      </c>
      <c r="N126" s="10"/>
      <c r="O126" s="61">
        <v>265261.53999999998</v>
      </c>
      <c r="P126" s="10"/>
      <c r="Q126" s="15"/>
      <c r="R126" s="10"/>
      <c r="S126" s="15"/>
      <c r="T126" s="10"/>
      <c r="U126" s="15"/>
      <c r="V126" s="11"/>
      <c r="W126" s="15"/>
      <c r="X126" s="10"/>
      <c r="Y126" s="15"/>
      <c r="Z126" s="27"/>
      <c r="AA126" s="15">
        <f t="shared" si="15"/>
        <v>1396155.99</v>
      </c>
      <c r="AB126" s="18"/>
      <c r="AC126" s="18"/>
    </row>
    <row r="127" spans="1:29" ht="15.75" customHeight="1" x14ac:dyDescent="0.3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1">
        <v>-25360.19</v>
      </c>
      <c r="H127" s="10"/>
      <c r="I127" s="61">
        <v>30058.799999999999</v>
      </c>
      <c r="J127" s="10"/>
      <c r="K127" s="15">
        <v>157659.32</v>
      </c>
      <c r="L127" s="10"/>
      <c r="M127" s="61">
        <v>160035.19</v>
      </c>
      <c r="N127" s="10"/>
      <c r="O127" s="61">
        <v>101423.53</v>
      </c>
      <c r="P127" s="10"/>
      <c r="Q127" s="15"/>
      <c r="R127" s="10"/>
      <c r="S127" s="15"/>
      <c r="T127" s="10"/>
      <c r="U127" s="15"/>
      <c r="V127" s="11"/>
      <c r="W127" s="15"/>
      <c r="X127" s="10"/>
      <c r="Y127" s="15"/>
      <c r="Z127" s="27"/>
      <c r="AA127" s="15">
        <f t="shared" si="15"/>
        <v>533824.35</v>
      </c>
      <c r="AB127" s="18"/>
      <c r="AC127" s="18"/>
    </row>
    <row r="128" spans="1:29" ht="15.75" customHeight="1" x14ac:dyDescent="0.3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1">
        <v>-9753.92</v>
      </c>
      <c r="H128" s="10"/>
      <c r="I128" s="61">
        <v>11561.08</v>
      </c>
      <c r="J128" s="10"/>
      <c r="K128" s="15">
        <v>60638.2</v>
      </c>
      <c r="L128" s="10"/>
      <c r="M128" s="61">
        <v>61552</v>
      </c>
      <c r="N128" s="10"/>
      <c r="O128" s="61">
        <v>39009.050000000003</v>
      </c>
      <c r="P128" s="10"/>
      <c r="Q128" s="15"/>
      <c r="R128" s="10"/>
      <c r="S128" s="15"/>
      <c r="T128" s="10"/>
      <c r="U128" s="15"/>
      <c r="V128" s="11"/>
      <c r="W128" s="15"/>
      <c r="X128" s="10"/>
      <c r="Y128" s="15"/>
      <c r="Z128" s="27"/>
      <c r="AA128" s="15">
        <f t="shared" si="15"/>
        <v>205317.07</v>
      </c>
      <c r="AB128" s="18"/>
      <c r="AC128" s="18"/>
    </row>
    <row r="129" spans="1:29" ht="15.75" customHeight="1" x14ac:dyDescent="0.3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1">
        <v>-3901.57</v>
      </c>
      <c r="H129" s="10"/>
      <c r="I129" s="61">
        <v>4624.43</v>
      </c>
      <c r="J129" s="10"/>
      <c r="K129" s="15">
        <v>24255.279999999999</v>
      </c>
      <c r="L129" s="10"/>
      <c r="M129" s="61">
        <v>24620.799999999999</v>
      </c>
      <c r="N129" s="10"/>
      <c r="O129" s="61">
        <v>15603.62</v>
      </c>
      <c r="P129" s="10"/>
      <c r="Q129" s="15"/>
      <c r="R129" s="10"/>
      <c r="S129" s="15"/>
      <c r="T129" s="10"/>
      <c r="U129" s="15"/>
      <c r="V129" s="11"/>
      <c r="W129" s="15"/>
      <c r="X129" s="10"/>
      <c r="Y129" s="15"/>
      <c r="Z129" s="27"/>
      <c r="AA129" s="15">
        <f t="shared" si="15"/>
        <v>82126.819999999992</v>
      </c>
      <c r="AB129" s="18"/>
      <c r="AC129" s="18"/>
    </row>
    <row r="130" spans="1:29" ht="15.75" customHeight="1" x14ac:dyDescent="0.35">
      <c r="A130" s="14"/>
      <c r="B130" s="9"/>
      <c r="C130" s="10"/>
      <c r="D130" s="10"/>
      <c r="E130" s="10"/>
      <c r="F130" s="10"/>
      <c r="G130" s="61"/>
      <c r="H130" s="10"/>
      <c r="I130" s="61"/>
      <c r="J130" s="10"/>
      <c r="K130" s="15"/>
      <c r="L130" s="10"/>
      <c r="M130" s="61"/>
      <c r="N130" s="10"/>
      <c r="O130" s="61"/>
      <c r="P130" s="10"/>
      <c r="Q130" s="10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35">
      <c r="A131" s="9" t="s">
        <v>12</v>
      </c>
      <c r="B131" s="9"/>
      <c r="C131" s="10"/>
      <c r="D131" s="10"/>
      <c r="E131" s="10"/>
      <c r="F131" s="10"/>
      <c r="G131" s="61"/>
      <c r="H131" s="10"/>
      <c r="I131" s="61"/>
      <c r="J131" s="10"/>
      <c r="K131" s="15"/>
      <c r="L131" s="10"/>
      <c r="M131" s="61"/>
      <c r="N131" s="10"/>
      <c r="O131" s="61"/>
      <c r="P131" s="10"/>
      <c r="Q131" s="10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35">
      <c r="A132" s="9" t="s">
        <v>16</v>
      </c>
      <c r="B132" s="9"/>
      <c r="C132" s="15"/>
      <c r="D132" s="10"/>
      <c r="E132" s="10"/>
      <c r="F132" s="10"/>
      <c r="G132" s="61"/>
      <c r="H132" s="10"/>
      <c r="I132" s="61"/>
      <c r="J132" s="10"/>
      <c r="K132" s="15"/>
      <c r="L132" s="10"/>
      <c r="M132" s="61"/>
      <c r="N132" s="10"/>
      <c r="O132" s="61"/>
      <c r="P132" s="10"/>
      <c r="Q132" s="10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3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1">
        <v>40523331.969999999</v>
      </c>
      <c r="H133" s="10"/>
      <c r="I133" s="61">
        <v>51324310.780000001</v>
      </c>
      <c r="J133" s="10"/>
      <c r="K133" s="15">
        <v>44510574.200000003</v>
      </c>
      <c r="L133" s="10"/>
      <c r="M133" s="61">
        <v>54142125.159999996</v>
      </c>
      <c r="N133" s="10"/>
      <c r="O133" s="61">
        <v>54605891.100000001</v>
      </c>
      <c r="P133" s="10"/>
      <c r="Q133" s="29"/>
      <c r="R133" s="10"/>
      <c r="S133" s="15"/>
      <c r="T133" s="10"/>
      <c r="U133" s="15"/>
      <c r="V133" s="11"/>
      <c r="W133" s="15"/>
      <c r="X133" s="10"/>
      <c r="Y133" s="15"/>
      <c r="Z133" s="27"/>
      <c r="AA133" s="15">
        <f t="shared" ref="AA133:AA136" si="16">SUM(C133:Y133)</f>
        <v>279746012.02999997</v>
      </c>
      <c r="AB133" s="18"/>
      <c r="AC133" s="18"/>
    </row>
    <row r="134" spans="1:29" ht="15.75" customHeight="1" x14ac:dyDescent="0.3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1">
        <v>518333.3</v>
      </c>
      <c r="H134" s="10"/>
      <c r="I134" s="61">
        <v>401773.61</v>
      </c>
      <c r="J134" s="10"/>
      <c r="K134" s="15">
        <v>912053.89</v>
      </c>
      <c r="L134" s="10"/>
      <c r="M134" s="61">
        <v>1347742.97</v>
      </c>
      <c r="N134" s="10"/>
      <c r="O134" s="61">
        <v>1148595.2</v>
      </c>
      <c r="P134" s="10"/>
      <c r="Q134" s="29"/>
      <c r="R134" s="10"/>
      <c r="S134" s="15"/>
      <c r="T134" s="10"/>
      <c r="U134" s="15"/>
      <c r="V134" s="11"/>
      <c r="W134" s="15"/>
      <c r="X134" s="10"/>
      <c r="Y134" s="15"/>
      <c r="Z134" s="27"/>
      <c r="AA134" s="15">
        <f t="shared" si="16"/>
        <v>4940020.1100000003</v>
      </c>
      <c r="AB134" s="18"/>
      <c r="AC134" s="18"/>
    </row>
    <row r="135" spans="1:29" ht="15.75" customHeight="1" x14ac:dyDescent="0.3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1">
        <v>72566.66</v>
      </c>
      <c r="H135" s="10"/>
      <c r="I135" s="61">
        <v>56248.31</v>
      </c>
      <c r="J135" s="10"/>
      <c r="K135" s="15">
        <v>127687.54</v>
      </c>
      <c r="L135" s="10"/>
      <c r="M135" s="61">
        <v>188684.02</v>
      </c>
      <c r="N135" s="10"/>
      <c r="O135" s="61">
        <v>160803.32999999999</v>
      </c>
      <c r="P135" s="10"/>
      <c r="Q135" s="29"/>
      <c r="R135" s="10"/>
      <c r="S135" s="15"/>
      <c r="T135" s="10"/>
      <c r="U135" s="15"/>
      <c r="V135" s="11"/>
      <c r="W135" s="15"/>
      <c r="X135" s="10"/>
      <c r="Y135" s="15"/>
      <c r="Z135" s="27"/>
      <c r="AA135" s="15">
        <f t="shared" si="16"/>
        <v>691602.82</v>
      </c>
      <c r="AB135" s="18"/>
      <c r="AC135" s="18"/>
    </row>
    <row r="136" spans="1:29" ht="15.75" customHeight="1" x14ac:dyDescent="0.3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1">
        <v>10366.67</v>
      </c>
      <c r="H136" s="10"/>
      <c r="I136" s="61">
        <v>8035.47</v>
      </c>
      <c r="J136" s="10"/>
      <c r="K136" s="15">
        <v>18241.080000000002</v>
      </c>
      <c r="L136" s="10"/>
      <c r="M136" s="61">
        <v>26954.86</v>
      </c>
      <c r="N136" s="10"/>
      <c r="O136" s="61">
        <v>22971.9</v>
      </c>
      <c r="P136" s="10"/>
      <c r="Q136" s="29"/>
      <c r="R136" s="10"/>
      <c r="S136" s="15"/>
      <c r="T136" s="10"/>
      <c r="U136" s="15"/>
      <c r="V136" s="11"/>
      <c r="W136" s="15"/>
      <c r="X136" s="10"/>
      <c r="Y136" s="15"/>
      <c r="Z136" s="27"/>
      <c r="AA136" s="15">
        <f t="shared" si="16"/>
        <v>98800.41</v>
      </c>
      <c r="AB136" s="18"/>
      <c r="AC136" s="18"/>
    </row>
    <row r="137" spans="1:29" ht="15.75" customHeight="1" x14ac:dyDescent="0.35">
      <c r="A137" s="9" t="s">
        <v>17</v>
      </c>
      <c r="B137" s="9"/>
      <c r="C137" s="15"/>
      <c r="D137" s="10"/>
      <c r="E137" s="10"/>
      <c r="F137" s="10"/>
      <c r="G137" s="61"/>
      <c r="H137" s="10"/>
      <c r="I137" s="61"/>
      <c r="J137" s="10"/>
      <c r="K137" s="15"/>
      <c r="L137" s="10"/>
      <c r="M137" s="61"/>
      <c r="N137" s="10"/>
      <c r="O137" s="61"/>
      <c r="P137" s="10"/>
      <c r="Q137" s="10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35">
      <c r="A138" s="14" t="s">
        <v>14</v>
      </c>
      <c r="B138" s="9"/>
      <c r="C138" s="15">
        <v>0</v>
      </c>
      <c r="D138" s="10"/>
      <c r="E138" s="15">
        <v>0</v>
      </c>
      <c r="F138" s="10"/>
      <c r="G138" s="61">
        <v>0</v>
      </c>
      <c r="H138" s="10"/>
      <c r="I138" s="61">
        <v>0</v>
      </c>
      <c r="J138" s="10"/>
      <c r="K138" s="61">
        <v>0</v>
      </c>
      <c r="L138" s="10"/>
      <c r="M138" s="61">
        <v>0</v>
      </c>
      <c r="N138" s="10"/>
      <c r="O138" s="61">
        <v>0</v>
      </c>
      <c r="P138" s="10"/>
      <c r="Q138" s="15"/>
      <c r="R138" s="10"/>
      <c r="S138" s="15"/>
      <c r="T138" s="10"/>
      <c r="U138" s="15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35">
      <c r="A139" s="14" t="s">
        <v>13</v>
      </c>
      <c r="B139" s="9"/>
      <c r="C139" s="15">
        <v>0</v>
      </c>
      <c r="D139" s="10"/>
      <c r="E139" s="15">
        <v>0</v>
      </c>
      <c r="F139" s="10"/>
      <c r="G139" s="61">
        <v>0</v>
      </c>
      <c r="H139" s="10"/>
      <c r="I139" s="61">
        <v>0</v>
      </c>
      <c r="J139" s="10"/>
      <c r="K139" s="61">
        <v>0</v>
      </c>
      <c r="L139" s="10"/>
      <c r="M139" s="61">
        <v>0</v>
      </c>
      <c r="N139" s="10"/>
      <c r="O139" s="61">
        <v>0</v>
      </c>
      <c r="P139" s="10"/>
      <c r="Q139" s="15"/>
      <c r="R139" s="10"/>
      <c r="S139" s="15"/>
      <c r="T139" s="10"/>
      <c r="U139" s="15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35">
      <c r="A140" s="24" t="s">
        <v>11</v>
      </c>
      <c r="B140" s="9"/>
      <c r="C140" s="15">
        <v>0</v>
      </c>
      <c r="D140" s="10"/>
      <c r="E140" s="15">
        <v>0</v>
      </c>
      <c r="F140" s="10"/>
      <c r="G140" s="61">
        <v>0</v>
      </c>
      <c r="H140" s="10"/>
      <c r="I140" s="61">
        <v>0</v>
      </c>
      <c r="J140" s="10"/>
      <c r="K140" s="61">
        <v>0</v>
      </c>
      <c r="L140" s="10"/>
      <c r="M140" s="61">
        <v>0</v>
      </c>
      <c r="N140" s="10"/>
      <c r="O140" s="61">
        <v>0</v>
      </c>
      <c r="P140" s="10"/>
      <c r="Q140" s="15"/>
      <c r="R140" s="10"/>
      <c r="S140" s="15"/>
      <c r="T140" s="10"/>
      <c r="U140" s="15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3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3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10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3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3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10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3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3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10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3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1">
        <v>947233179.26999998</v>
      </c>
      <c r="H147" s="10"/>
      <c r="I147" s="61">
        <v>1025252455.16</v>
      </c>
      <c r="J147" s="10"/>
      <c r="K147" s="15">
        <v>1073671138.73</v>
      </c>
      <c r="L147" s="10"/>
      <c r="M147" s="61">
        <v>1174668497.3199999</v>
      </c>
      <c r="N147" s="10"/>
      <c r="O147" s="61">
        <v>1167863746.74</v>
      </c>
      <c r="P147" s="10"/>
      <c r="Q147" s="15"/>
      <c r="R147" s="10"/>
      <c r="S147" s="15"/>
      <c r="T147" s="10"/>
      <c r="U147" s="15"/>
      <c r="V147" s="11"/>
      <c r="W147" s="15"/>
      <c r="X147" s="10"/>
      <c r="Y147" s="15"/>
      <c r="Z147" s="27"/>
      <c r="AA147" s="15">
        <f>SUM(C147:Y147)</f>
        <v>7134838773.0799999</v>
      </c>
      <c r="AB147" s="18"/>
      <c r="AC147" s="18"/>
    </row>
    <row r="148" spans="1:29" ht="15.75" customHeight="1" x14ac:dyDescent="0.3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1">
        <v>900239722.24000001</v>
      </c>
      <c r="H148" s="10"/>
      <c r="I148" s="61">
        <v>975299693.08000004</v>
      </c>
      <c r="J148" s="10"/>
      <c r="K148" s="15">
        <v>1021380995.29</v>
      </c>
      <c r="L148" s="10"/>
      <c r="M148" s="61">
        <v>1115627075.79</v>
      </c>
      <c r="N148" s="10"/>
      <c r="O148" s="61">
        <v>1110828744.5699999</v>
      </c>
      <c r="P148" s="10"/>
      <c r="Q148" s="15"/>
      <c r="R148" s="10"/>
      <c r="S148" s="15"/>
      <c r="T148" s="10"/>
      <c r="U148" s="15"/>
      <c r="V148" s="11"/>
      <c r="W148" s="15"/>
      <c r="X148" s="10"/>
      <c r="Y148" s="15"/>
      <c r="Z148" s="27"/>
      <c r="AA148" s="15">
        <f>SUM(C148:Y148)</f>
        <v>6784563744.6199999</v>
      </c>
      <c r="AB148" s="18"/>
      <c r="AC148" s="18"/>
    </row>
    <row r="149" spans="1:29" ht="15.75" customHeight="1" x14ac:dyDescent="0.3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1">
        <v>33691828.020000003</v>
      </c>
      <c r="H149" s="10"/>
      <c r="I149" s="61">
        <v>36317774.909999996</v>
      </c>
      <c r="J149" s="10"/>
      <c r="K149" s="15">
        <v>36928268.490000002</v>
      </c>
      <c r="L149" s="10"/>
      <c r="M149" s="61">
        <v>41986376.689999998</v>
      </c>
      <c r="N149" s="10"/>
      <c r="O149" s="61">
        <v>41397563.030000001</v>
      </c>
      <c r="P149" s="10"/>
      <c r="Q149" s="15"/>
      <c r="R149" s="10"/>
      <c r="S149" s="15"/>
      <c r="T149" s="10"/>
      <c r="U149" s="15"/>
      <c r="V149" s="11"/>
      <c r="W149" s="15"/>
      <c r="X149" s="10"/>
      <c r="Y149" s="15"/>
      <c r="Z149" s="27"/>
      <c r="AA149" s="15">
        <f t="shared" ref="AA149:AA153" si="18">SUM(C149:Y149)</f>
        <v>251781820.77000001</v>
      </c>
      <c r="AB149" s="18"/>
      <c r="AC149" s="18"/>
    </row>
    <row r="150" spans="1:29" ht="15.75" customHeight="1" x14ac:dyDescent="0.3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1">
        <v>11455221.529999999</v>
      </c>
      <c r="H150" s="10"/>
      <c r="I150" s="61">
        <v>12348043.470000001</v>
      </c>
      <c r="J150" s="10"/>
      <c r="K150" s="15">
        <v>12555611.289999999</v>
      </c>
      <c r="L150" s="10"/>
      <c r="M150" s="61">
        <v>14275368.07</v>
      </c>
      <c r="N150" s="10"/>
      <c r="O150" s="61">
        <v>14075171.43</v>
      </c>
      <c r="P150" s="10"/>
      <c r="Q150" s="15"/>
      <c r="R150" s="10"/>
      <c r="S150" s="15"/>
      <c r="T150" s="10"/>
      <c r="U150" s="15"/>
      <c r="V150" s="11"/>
      <c r="W150" s="15"/>
      <c r="X150" s="10"/>
      <c r="Y150" s="15"/>
      <c r="Z150" s="27"/>
      <c r="AA150" s="15">
        <f t="shared" si="18"/>
        <v>85605819.069999993</v>
      </c>
      <c r="AB150" s="18"/>
      <c r="AC150" s="18"/>
    </row>
    <row r="151" spans="1:29" ht="15.75" customHeight="1" x14ac:dyDescent="0.3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1">
        <v>4379937.6399999997</v>
      </c>
      <c r="H151" s="10"/>
      <c r="I151" s="61">
        <v>4721310.74</v>
      </c>
      <c r="J151" s="10"/>
      <c r="K151" s="15">
        <v>4800674.9000000004</v>
      </c>
      <c r="L151" s="10"/>
      <c r="M151" s="61">
        <v>5458228.9699999997</v>
      </c>
      <c r="N151" s="10"/>
      <c r="O151" s="61">
        <v>5381683.1900000004</v>
      </c>
      <c r="P151" s="10"/>
      <c r="Q151" s="15"/>
      <c r="R151" s="10"/>
      <c r="S151" s="15"/>
      <c r="T151" s="10"/>
      <c r="U151" s="15"/>
      <c r="V151" s="11"/>
      <c r="W151" s="15"/>
      <c r="X151" s="10"/>
      <c r="Y151" s="15"/>
      <c r="Z151" s="27"/>
      <c r="AA151" s="15">
        <f t="shared" si="18"/>
        <v>32731636.690000001</v>
      </c>
      <c r="AB151" s="18"/>
      <c r="AC151" s="18"/>
    </row>
    <row r="152" spans="1:29" ht="15.75" customHeight="1" x14ac:dyDescent="0.3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1">
        <v>1684591.4</v>
      </c>
      <c r="H152" s="10"/>
      <c r="I152" s="61">
        <v>1815888.75</v>
      </c>
      <c r="J152" s="10"/>
      <c r="K152" s="15">
        <v>1846413.42</v>
      </c>
      <c r="L152" s="10"/>
      <c r="M152" s="61">
        <v>2099318.83</v>
      </c>
      <c r="N152" s="10"/>
      <c r="O152" s="61">
        <v>2069878.15</v>
      </c>
      <c r="P152" s="10"/>
      <c r="Q152" s="15"/>
      <c r="R152" s="10"/>
      <c r="S152" s="15"/>
      <c r="T152" s="10"/>
      <c r="U152" s="15"/>
      <c r="V152" s="11"/>
      <c r="W152" s="15"/>
      <c r="X152" s="10"/>
      <c r="Y152" s="15"/>
      <c r="Z152" s="27"/>
      <c r="AA152" s="15">
        <f t="shared" si="18"/>
        <v>12589091.040000001</v>
      </c>
      <c r="AB152" s="18"/>
      <c r="AC152" s="18"/>
    </row>
    <row r="153" spans="1:29" ht="15.75" customHeight="1" x14ac:dyDescent="0.3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1">
        <v>673836.56</v>
      </c>
      <c r="H153" s="10"/>
      <c r="I153" s="61">
        <v>726355.5</v>
      </c>
      <c r="J153" s="10"/>
      <c r="K153" s="15">
        <v>738565.37</v>
      </c>
      <c r="L153" s="10"/>
      <c r="M153" s="61">
        <v>839727.53</v>
      </c>
      <c r="N153" s="10"/>
      <c r="O153" s="61">
        <v>827951.26</v>
      </c>
      <c r="P153" s="10"/>
      <c r="Q153" s="15"/>
      <c r="R153" s="10"/>
      <c r="S153" s="15"/>
      <c r="T153" s="10"/>
      <c r="U153" s="15"/>
      <c r="V153" s="11"/>
      <c r="W153" s="15"/>
      <c r="X153" s="10"/>
      <c r="Y153" s="15"/>
      <c r="Z153" s="27"/>
      <c r="AA153" s="15">
        <f t="shared" si="18"/>
        <v>5035636.42</v>
      </c>
      <c r="AB153" s="18"/>
      <c r="AC153" s="18"/>
    </row>
    <row r="154" spans="1:29" ht="15.75" customHeight="1" x14ac:dyDescent="0.35">
      <c r="A154" s="14"/>
      <c r="B154" s="9"/>
      <c r="C154" s="10"/>
      <c r="D154" s="10"/>
      <c r="E154" s="10"/>
      <c r="F154" s="10"/>
      <c r="G154" s="61"/>
      <c r="H154" s="10"/>
      <c r="I154" s="61"/>
      <c r="J154" s="10"/>
      <c r="K154" s="15"/>
      <c r="L154" s="10"/>
      <c r="M154" s="61"/>
      <c r="N154" s="10"/>
      <c r="O154" s="61"/>
      <c r="P154" s="10"/>
      <c r="Q154" s="10"/>
      <c r="R154" s="10"/>
      <c r="S154" s="10"/>
      <c r="T154" s="10"/>
      <c r="U154" s="11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35">
      <c r="A155" s="9" t="s">
        <v>12</v>
      </c>
      <c r="B155" s="9"/>
      <c r="C155" s="10"/>
      <c r="D155" s="10"/>
      <c r="E155" s="10"/>
      <c r="F155" s="10"/>
      <c r="G155" s="61"/>
      <c r="H155" s="10"/>
      <c r="I155" s="61"/>
      <c r="J155" s="10"/>
      <c r="K155" s="15"/>
      <c r="L155" s="10"/>
      <c r="M155" s="61"/>
      <c r="N155" s="10"/>
      <c r="O155" s="61"/>
      <c r="P155" s="10"/>
      <c r="Q155" s="10"/>
      <c r="R155" s="10"/>
      <c r="S155" s="10"/>
      <c r="T155" s="10"/>
      <c r="U155" s="11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35">
      <c r="A156" s="9" t="s">
        <v>16</v>
      </c>
      <c r="B156" s="9"/>
      <c r="C156" s="10"/>
      <c r="D156" s="10"/>
      <c r="E156" s="10"/>
      <c r="F156" s="10"/>
      <c r="G156" s="61"/>
      <c r="H156" s="10"/>
      <c r="I156" s="61"/>
      <c r="J156" s="10"/>
      <c r="K156" s="15"/>
      <c r="L156" s="10"/>
      <c r="M156" s="61"/>
      <c r="N156" s="10"/>
      <c r="O156" s="61"/>
      <c r="P156" s="10"/>
      <c r="Q156" s="10"/>
      <c r="R156" s="10"/>
      <c r="S156" s="10"/>
      <c r="T156" s="10"/>
      <c r="U156" s="11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3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1">
        <v>781884677.42999995</v>
      </c>
      <c r="H157" s="10"/>
      <c r="I157" s="61">
        <v>859707976.71000004</v>
      </c>
      <c r="J157" s="10"/>
      <c r="K157" s="15">
        <v>869331903.96000004</v>
      </c>
      <c r="L157" s="10"/>
      <c r="M157" s="61">
        <v>891559053.46000004</v>
      </c>
      <c r="N157" s="10"/>
      <c r="O157" s="61">
        <v>841205779.40999997</v>
      </c>
      <c r="P157" s="10"/>
      <c r="Q157" s="15"/>
      <c r="R157" s="10"/>
      <c r="S157" s="15"/>
      <c r="T157" s="10"/>
      <c r="U157" s="15"/>
      <c r="V157" s="11"/>
      <c r="W157" s="15"/>
      <c r="X157" s="10"/>
      <c r="Y157" s="15"/>
      <c r="Z157" s="27"/>
      <c r="AA157" s="15">
        <f t="shared" ref="AA157:AA160" si="19">SUM(C157:Y157)</f>
        <v>5653162943.3500004</v>
      </c>
      <c r="AB157" s="18"/>
      <c r="AC157" s="18"/>
    </row>
    <row r="158" spans="1:29" ht="15.75" customHeight="1" x14ac:dyDescent="0.3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1">
        <v>13444594.710000001</v>
      </c>
      <c r="H158" s="10"/>
      <c r="I158" s="61">
        <v>15592946.93</v>
      </c>
      <c r="J158" s="10"/>
      <c r="K158" s="15">
        <v>17216899.02</v>
      </c>
      <c r="L158" s="10"/>
      <c r="M158" s="61">
        <v>19273762.510000002</v>
      </c>
      <c r="N158" s="10"/>
      <c r="O158" s="61">
        <v>16211980.050000001</v>
      </c>
      <c r="P158" s="10"/>
      <c r="Q158" s="15"/>
      <c r="R158" s="10"/>
      <c r="S158" s="15"/>
      <c r="T158" s="10"/>
      <c r="U158" s="15"/>
      <c r="V158" s="11"/>
      <c r="W158" s="15"/>
      <c r="X158" s="10"/>
      <c r="Y158" s="15"/>
      <c r="Z158" s="27"/>
      <c r="AA158" s="15">
        <f t="shared" si="19"/>
        <v>111722498.38000001</v>
      </c>
      <c r="AB158" s="18"/>
      <c r="AC158" s="18"/>
    </row>
    <row r="159" spans="1:29" ht="15.75" customHeight="1" x14ac:dyDescent="0.3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1">
        <v>1882243.26</v>
      </c>
      <c r="H159" s="10"/>
      <c r="I159" s="61">
        <v>2183012.5699999998</v>
      </c>
      <c r="J159" s="10"/>
      <c r="K159" s="15">
        <v>2410365.86</v>
      </c>
      <c r="L159" s="10"/>
      <c r="M159" s="61">
        <v>2698326.75</v>
      </c>
      <c r="N159" s="10"/>
      <c r="O159" s="61">
        <v>2269677.21</v>
      </c>
      <c r="P159" s="10"/>
      <c r="Q159" s="15"/>
      <c r="R159" s="10"/>
      <c r="S159" s="15"/>
      <c r="T159" s="10"/>
      <c r="U159" s="15"/>
      <c r="V159" s="11"/>
      <c r="W159" s="15"/>
      <c r="X159" s="10"/>
      <c r="Y159" s="15"/>
      <c r="Z159" s="27"/>
      <c r="AA159" s="15">
        <f t="shared" si="19"/>
        <v>15641149.77</v>
      </c>
      <c r="AB159" s="18"/>
      <c r="AC159" s="18"/>
    </row>
    <row r="160" spans="1:29" ht="15.75" customHeight="1" x14ac:dyDescent="0.3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1">
        <v>268891.89</v>
      </c>
      <c r="H160" s="10"/>
      <c r="I160" s="61">
        <v>311858.94</v>
      </c>
      <c r="J160" s="10"/>
      <c r="K160" s="15">
        <v>344337.98</v>
      </c>
      <c r="L160" s="10"/>
      <c r="M160" s="61">
        <v>385475.25</v>
      </c>
      <c r="N160" s="10"/>
      <c r="O160" s="61">
        <v>324239.59999999998</v>
      </c>
      <c r="P160" s="10"/>
      <c r="Q160" s="15"/>
      <c r="R160" s="10"/>
      <c r="S160" s="15"/>
      <c r="T160" s="10"/>
      <c r="U160" s="15"/>
      <c r="V160" s="11"/>
      <c r="W160" s="15"/>
      <c r="X160" s="10"/>
      <c r="Y160" s="15"/>
      <c r="Z160" s="27"/>
      <c r="AA160" s="15">
        <f t="shared" si="19"/>
        <v>2234449.9700000002</v>
      </c>
      <c r="AB160" s="18"/>
      <c r="AC160" s="18"/>
    </row>
    <row r="161" spans="1:29" ht="15.75" customHeight="1" x14ac:dyDescent="0.35">
      <c r="A161" s="9" t="s">
        <v>17</v>
      </c>
      <c r="B161" s="9"/>
      <c r="C161" s="15"/>
      <c r="D161" s="10"/>
      <c r="E161" s="10"/>
      <c r="F161" s="10"/>
      <c r="G161" s="61"/>
      <c r="H161" s="10"/>
      <c r="I161" s="61"/>
      <c r="J161" s="10"/>
      <c r="K161" s="15"/>
      <c r="L161" s="10"/>
      <c r="M161" s="61"/>
      <c r="N161" s="10"/>
      <c r="O161" s="61"/>
      <c r="P161" s="10"/>
      <c r="Q161" s="10"/>
      <c r="R161" s="10"/>
      <c r="S161" s="15"/>
      <c r="T161" s="10"/>
      <c r="U161" s="15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35">
      <c r="A162" s="14" t="s">
        <v>14</v>
      </c>
      <c r="B162" s="9"/>
      <c r="C162" s="15">
        <v>0</v>
      </c>
      <c r="D162" s="10"/>
      <c r="E162" s="15">
        <v>0</v>
      </c>
      <c r="F162" s="10"/>
      <c r="G162" s="61">
        <v>0</v>
      </c>
      <c r="H162" s="10"/>
      <c r="I162" s="61">
        <v>0</v>
      </c>
      <c r="J162" s="10"/>
      <c r="K162" s="61">
        <v>0</v>
      </c>
      <c r="L162" s="10"/>
      <c r="M162" s="61">
        <v>0</v>
      </c>
      <c r="N162" s="10"/>
      <c r="O162" s="61">
        <v>0</v>
      </c>
      <c r="P162" s="10"/>
      <c r="Q162" s="15"/>
      <c r="R162" s="10"/>
      <c r="S162" s="15"/>
      <c r="T162" s="10"/>
      <c r="U162" s="15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35">
      <c r="A163" s="14" t="s">
        <v>13</v>
      </c>
      <c r="B163" s="9"/>
      <c r="C163" s="15">
        <v>0</v>
      </c>
      <c r="D163" s="10"/>
      <c r="E163" s="15">
        <v>0</v>
      </c>
      <c r="F163" s="10"/>
      <c r="G163" s="61">
        <v>0</v>
      </c>
      <c r="H163" s="10"/>
      <c r="I163" s="61">
        <v>0</v>
      </c>
      <c r="J163" s="10"/>
      <c r="K163" s="61">
        <v>0</v>
      </c>
      <c r="L163" s="10"/>
      <c r="M163" s="61">
        <v>0</v>
      </c>
      <c r="N163" s="10"/>
      <c r="O163" s="61">
        <v>0</v>
      </c>
      <c r="P163" s="10"/>
      <c r="Q163" s="15"/>
      <c r="R163" s="10"/>
      <c r="S163" s="15"/>
      <c r="T163" s="10"/>
      <c r="U163" s="15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35">
      <c r="A164" s="24" t="s">
        <v>11</v>
      </c>
      <c r="B164" s="9"/>
      <c r="C164" s="15">
        <v>0</v>
      </c>
      <c r="D164" s="10"/>
      <c r="E164" s="15">
        <v>0</v>
      </c>
      <c r="F164" s="10"/>
      <c r="G164" s="61">
        <v>0</v>
      </c>
      <c r="H164" s="10"/>
      <c r="I164" s="61">
        <v>0</v>
      </c>
      <c r="J164" s="10"/>
      <c r="K164" s="61">
        <v>0</v>
      </c>
      <c r="L164" s="10"/>
      <c r="M164" s="61">
        <v>0</v>
      </c>
      <c r="N164" s="10"/>
      <c r="O164" s="61">
        <v>0</v>
      </c>
      <c r="P164" s="10"/>
      <c r="Q164" s="15"/>
      <c r="R164" s="10"/>
      <c r="S164" s="15"/>
      <c r="T164" s="10"/>
      <c r="U164" s="15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3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10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3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10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3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10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3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10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3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3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1">
        <v>150211221.72999999</v>
      </c>
      <c r="H170" s="10"/>
      <c r="I170" s="61">
        <v>156387428.19</v>
      </c>
      <c r="J170" s="10"/>
      <c r="K170" s="15">
        <v>163391628.58000001</v>
      </c>
      <c r="L170" s="10"/>
      <c r="M170" s="61">
        <v>178886414.56</v>
      </c>
      <c r="N170" s="10"/>
      <c r="O170" s="61">
        <v>178129550.02000001</v>
      </c>
      <c r="P170" s="10"/>
      <c r="Q170" s="29"/>
      <c r="R170" s="10"/>
      <c r="S170" s="29"/>
      <c r="T170" s="10"/>
      <c r="U170" s="15"/>
      <c r="V170" s="11"/>
      <c r="W170" s="15"/>
      <c r="X170" s="10"/>
      <c r="Y170" s="15"/>
      <c r="Z170" s="27"/>
      <c r="AA170" s="15">
        <f>SUM(C170:Y170)</f>
        <v>1132144575.6100001</v>
      </c>
      <c r="AB170" s="18"/>
      <c r="AC170" s="18"/>
    </row>
    <row r="171" spans="1:29" ht="15.75" customHeight="1" x14ac:dyDescent="0.3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1">
        <v>142368980.72</v>
      </c>
      <c r="H171" s="10"/>
      <c r="I171" s="61">
        <v>148126650.33000001</v>
      </c>
      <c r="J171" s="10"/>
      <c r="K171" s="15">
        <v>154606213.25999999</v>
      </c>
      <c r="L171" s="10"/>
      <c r="M171" s="61">
        <v>169062289.72</v>
      </c>
      <c r="N171" s="10"/>
      <c r="O171" s="61">
        <v>168328021.94</v>
      </c>
      <c r="P171" s="10"/>
      <c r="Q171" s="29"/>
      <c r="R171" s="10"/>
      <c r="S171" s="29"/>
      <c r="T171" s="10"/>
      <c r="U171" s="15"/>
      <c r="V171" s="11"/>
      <c r="W171" s="15"/>
      <c r="X171" s="10"/>
      <c r="Y171" s="15"/>
      <c r="Z171" s="27"/>
      <c r="AA171" s="15">
        <f>SUM(C171:Y171)</f>
        <v>1071177739.6900001</v>
      </c>
      <c r="AB171" s="18"/>
      <c r="AC171" s="18"/>
    </row>
    <row r="172" spans="1:29" ht="15.75" customHeight="1" x14ac:dyDescent="0.3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1">
        <v>5645468.4000000004</v>
      </c>
      <c r="H172" s="10"/>
      <c r="I172" s="61">
        <v>5896050.9900000002</v>
      </c>
      <c r="J172" s="10"/>
      <c r="K172" s="15">
        <v>6421322.25</v>
      </c>
      <c r="L172" s="10"/>
      <c r="M172" s="61">
        <v>7333405.75</v>
      </c>
      <c r="N172" s="10"/>
      <c r="O172" s="61">
        <v>7270249.0300000003</v>
      </c>
      <c r="P172" s="10"/>
      <c r="Q172" s="29"/>
      <c r="R172" s="10"/>
      <c r="S172" s="29"/>
      <c r="T172" s="10"/>
      <c r="U172" s="15"/>
      <c r="V172" s="11"/>
      <c r="W172" s="15"/>
      <c r="X172" s="10"/>
      <c r="Y172" s="15"/>
      <c r="Z172" s="27"/>
      <c r="AA172" s="15">
        <f t="shared" ref="AA172:AA176" si="21">SUM(C172:Y172)</f>
        <v>46072788.18</v>
      </c>
      <c r="AB172" s="18"/>
      <c r="AC172" s="18"/>
    </row>
    <row r="173" spans="1:29" ht="15.75" customHeight="1" x14ac:dyDescent="0.3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1">
        <v>1919459.26</v>
      </c>
      <c r="H173" s="10"/>
      <c r="I173" s="61">
        <v>2004657.34</v>
      </c>
      <c r="J173" s="10"/>
      <c r="K173" s="15">
        <v>2183249.5699999998</v>
      </c>
      <c r="L173" s="10"/>
      <c r="M173" s="61">
        <v>2493357.96</v>
      </c>
      <c r="N173" s="10"/>
      <c r="O173" s="61">
        <v>2471884.67</v>
      </c>
      <c r="P173" s="10"/>
      <c r="Q173" s="29"/>
      <c r="R173" s="10"/>
      <c r="S173" s="29"/>
      <c r="T173" s="10"/>
      <c r="U173" s="15"/>
      <c r="V173" s="11"/>
      <c r="W173" s="15"/>
      <c r="X173" s="10"/>
      <c r="Y173" s="15"/>
      <c r="Z173" s="27"/>
      <c r="AA173" s="15">
        <f t="shared" si="21"/>
        <v>15664748.000000002</v>
      </c>
      <c r="AB173" s="18"/>
      <c r="AC173" s="18"/>
    </row>
    <row r="174" spans="1:29" ht="15.75" customHeight="1" x14ac:dyDescent="0.3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1">
        <v>733910.89</v>
      </c>
      <c r="H174" s="10"/>
      <c r="I174" s="61">
        <v>766486.63</v>
      </c>
      <c r="J174" s="10"/>
      <c r="K174" s="15">
        <v>834771.89</v>
      </c>
      <c r="L174" s="10"/>
      <c r="M174" s="61">
        <v>953342.75</v>
      </c>
      <c r="N174" s="10"/>
      <c r="O174" s="61">
        <v>945132.37</v>
      </c>
      <c r="P174" s="10"/>
      <c r="Q174" s="29"/>
      <c r="R174" s="10"/>
      <c r="S174" s="29"/>
      <c r="T174" s="10"/>
      <c r="U174" s="15"/>
      <c r="V174" s="11"/>
      <c r="W174" s="15"/>
      <c r="X174" s="10"/>
      <c r="Y174" s="15"/>
      <c r="Z174" s="27"/>
      <c r="AA174" s="15">
        <f t="shared" si="21"/>
        <v>5989462.46</v>
      </c>
      <c r="AB174" s="18"/>
      <c r="AC174" s="18"/>
    </row>
    <row r="175" spans="1:29" ht="15.75" customHeight="1" x14ac:dyDescent="0.3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1">
        <v>282273.42</v>
      </c>
      <c r="H175" s="10"/>
      <c r="I175" s="61">
        <v>294802.55</v>
      </c>
      <c r="J175" s="10"/>
      <c r="K175" s="15">
        <v>321066.11</v>
      </c>
      <c r="L175" s="10"/>
      <c r="M175" s="61">
        <v>366670.29</v>
      </c>
      <c r="N175" s="10"/>
      <c r="O175" s="61">
        <v>363512.45</v>
      </c>
      <c r="P175" s="10"/>
      <c r="Q175" s="29"/>
      <c r="R175" s="10"/>
      <c r="S175" s="29"/>
      <c r="T175" s="10"/>
      <c r="U175" s="15"/>
      <c r="V175" s="11"/>
      <c r="W175" s="15"/>
      <c r="X175" s="10"/>
      <c r="Y175" s="15"/>
      <c r="Z175" s="27"/>
      <c r="AA175" s="15">
        <f t="shared" si="21"/>
        <v>2303639.4000000004</v>
      </c>
      <c r="AB175" s="18"/>
      <c r="AC175" s="18"/>
    </row>
    <row r="176" spans="1:29" ht="15.75" customHeight="1" x14ac:dyDescent="0.3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1">
        <v>112909.37</v>
      </c>
      <c r="H176" s="10"/>
      <c r="I176" s="61">
        <v>117921.02</v>
      </c>
      <c r="J176" s="10"/>
      <c r="K176" s="15">
        <v>128426.45</v>
      </c>
      <c r="L176" s="10"/>
      <c r="M176" s="61">
        <v>146668.12</v>
      </c>
      <c r="N176" s="10"/>
      <c r="O176" s="61">
        <v>145404.98000000001</v>
      </c>
      <c r="P176" s="10"/>
      <c r="Q176" s="29"/>
      <c r="R176" s="10"/>
      <c r="S176" s="29"/>
      <c r="T176" s="10"/>
      <c r="U176" s="15"/>
      <c r="V176" s="11"/>
      <c r="W176" s="15"/>
      <c r="X176" s="10"/>
      <c r="Y176" s="15"/>
      <c r="Z176" s="27"/>
      <c r="AA176" s="15">
        <f t="shared" si="21"/>
        <v>921455.78</v>
      </c>
      <c r="AB176" s="18"/>
      <c r="AC176" s="18"/>
    </row>
    <row r="177" spans="1:29" ht="15.75" customHeight="1" x14ac:dyDescent="0.35">
      <c r="A177" s="14"/>
      <c r="B177" s="9"/>
      <c r="C177" s="10"/>
      <c r="D177" s="10"/>
      <c r="E177" s="10"/>
      <c r="F177" s="10"/>
      <c r="G177" s="61"/>
      <c r="H177" s="10"/>
      <c r="I177" s="61"/>
      <c r="J177" s="10"/>
      <c r="K177" s="15"/>
      <c r="L177" s="10"/>
      <c r="M177" s="61"/>
      <c r="N177" s="10"/>
      <c r="O177" s="61"/>
      <c r="P177" s="10"/>
      <c r="Q177" s="10"/>
      <c r="R177" s="10"/>
      <c r="S177" s="29"/>
      <c r="T177" s="10"/>
      <c r="U177" s="11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35">
      <c r="A178" s="9" t="s">
        <v>12</v>
      </c>
      <c r="B178" s="9"/>
      <c r="C178" s="10"/>
      <c r="D178" s="10"/>
      <c r="E178" s="10"/>
      <c r="F178" s="10"/>
      <c r="G178" s="61"/>
      <c r="H178" s="10"/>
      <c r="I178" s="61"/>
      <c r="J178" s="10"/>
      <c r="K178" s="15"/>
      <c r="L178" s="10"/>
      <c r="M178" s="61"/>
      <c r="N178" s="10"/>
      <c r="O178" s="61"/>
      <c r="P178" s="10"/>
      <c r="Q178" s="10"/>
      <c r="R178" s="10"/>
      <c r="S178" s="29"/>
      <c r="T178" s="10"/>
      <c r="U178" s="11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35">
      <c r="A179" s="9" t="s">
        <v>25</v>
      </c>
      <c r="B179" s="9"/>
      <c r="C179" s="10"/>
      <c r="D179" s="10"/>
      <c r="E179" s="10"/>
      <c r="F179" s="10"/>
      <c r="G179" s="61"/>
      <c r="H179" s="10"/>
      <c r="I179" s="61"/>
      <c r="J179" s="10"/>
      <c r="K179" s="15"/>
      <c r="L179" s="10"/>
      <c r="M179" s="61"/>
      <c r="N179" s="10"/>
      <c r="O179" s="61"/>
      <c r="P179" s="10"/>
      <c r="Q179" s="10"/>
      <c r="R179" s="10"/>
      <c r="S179" s="29"/>
      <c r="T179" s="10"/>
      <c r="U179" s="11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3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1">
        <v>104929524.44</v>
      </c>
      <c r="H180" s="10"/>
      <c r="I180" s="61">
        <v>110514403.48999999</v>
      </c>
      <c r="J180" s="10"/>
      <c r="K180" s="15">
        <v>129468985.40000001</v>
      </c>
      <c r="L180" s="10"/>
      <c r="M180" s="61">
        <v>121992570.64</v>
      </c>
      <c r="N180" s="10"/>
      <c r="O180" s="61">
        <v>105216420.34999999</v>
      </c>
      <c r="P180" s="10"/>
      <c r="Q180" s="29"/>
      <c r="R180" s="10"/>
      <c r="S180" s="29"/>
      <c r="T180" s="10"/>
      <c r="U180" s="15"/>
      <c r="V180" s="11"/>
      <c r="W180" s="15"/>
      <c r="X180" s="10"/>
      <c r="Y180" s="15"/>
      <c r="Z180" s="27"/>
      <c r="AA180" s="15">
        <f t="shared" ref="AA180:AA183" si="22">SUM(C180:Y180)</f>
        <v>757733828.38999999</v>
      </c>
      <c r="AB180" s="18"/>
      <c r="AC180" s="18"/>
    </row>
    <row r="181" spans="1:29" ht="15.75" customHeight="1" x14ac:dyDescent="0.3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1">
        <v>2443914.12</v>
      </c>
      <c r="H181" s="10"/>
      <c r="I181" s="61">
        <v>1211372.1100000001</v>
      </c>
      <c r="J181" s="10"/>
      <c r="K181" s="15">
        <v>2576390.39</v>
      </c>
      <c r="L181" s="10"/>
      <c r="M181" s="61">
        <v>1804833.21</v>
      </c>
      <c r="N181" s="10"/>
      <c r="O181" s="61">
        <v>1644873</v>
      </c>
      <c r="P181" s="10"/>
      <c r="Q181" s="29"/>
      <c r="R181" s="10"/>
      <c r="S181" s="29"/>
      <c r="T181" s="10"/>
      <c r="U181" s="15"/>
      <c r="V181" s="11"/>
      <c r="W181" s="15"/>
      <c r="X181" s="10"/>
      <c r="Y181" s="15"/>
      <c r="Z181" s="27"/>
      <c r="AA181" s="15">
        <f t="shared" si="22"/>
        <v>13587727.650000002</v>
      </c>
      <c r="AB181" s="18"/>
      <c r="AC181" s="18"/>
    </row>
    <row r="182" spans="1:29" ht="15.75" customHeight="1" x14ac:dyDescent="0.3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1">
        <v>342147.98</v>
      </c>
      <c r="H182" s="10"/>
      <c r="I182" s="61">
        <v>169592.1</v>
      </c>
      <c r="J182" s="10"/>
      <c r="K182" s="15">
        <v>360694.65</v>
      </c>
      <c r="L182" s="10"/>
      <c r="M182" s="61">
        <v>252676.65</v>
      </c>
      <c r="N182" s="10"/>
      <c r="O182" s="61">
        <v>230282.22</v>
      </c>
      <c r="P182" s="10"/>
      <c r="Q182" s="29"/>
      <c r="R182" s="10"/>
      <c r="S182" s="29"/>
      <c r="T182" s="10"/>
      <c r="U182" s="15"/>
      <c r="V182" s="11"/>
      <c r="W182" s="15"/>
      <c r="X182" s="10"/>
      <c r="Y182" s="15"/>
      <c r="Z182" s="27"/>
      <c r="AA182" s="15">
        <f t="shared" si="22"/>
        <v>1902281.8699999999</v>
      </c>
      <c r="AB182" s="18"/>
      <c r="AC182" s="18"/>
    </row>
    <row r="183" spans="1:29" ht="15.75" customHeight="1" x14ac:dyDescent="0.3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1">
        <v>48878.28</v>
      </c>
      <c r="H183" s="10"/>
      <c r="I183" s="61">
        <v>24227.439999999999</v>
      </c>
      <c r="J183" s="10"/>
      <c r="K183" s="15">
        <v>51527.81</v>
      </c>
      <c r="L183" s="10"/>
      <c r="M183" s="61">
        <v>36096.660000000003</v>
      </c>
      <c r="N183" s="10"/>
      <c r="O183" s="61">
        <v>32897.46</v>
      </c>
      <c r="P183" s="10"/>
      <c r="Q183" s="29"/>
      <c r="R183" s="10"/>
      <c r="S183" s="29"/>
      <c r="T183" s="10"/>
      <c r="U183" s="15"/>
      <c r="V183" s="11"/>
      <c r="W183" s="15"/>
      <c r="X183" s="10"/>
      <c r="Y183" s="15"/>
      <c r="Z183" s="27"/>
      <c r="AA183" s="15">
        <f t="shared" si="22"/>
        <v>271754.55</v>
      </c>
      <c r="AB183" s="18"/>
      <c r="AC183" s="18"/>
    </row>
    <row r="184" spans="1:29" ht="15.75" customHeight="1" x14ac:dyDescent="0.35">
      <c r="A184" s="9" t="s">
        <v>26</v>
      </c>
      <c r="B184" s="9"/>
      <c r="C184" s="15"/>
      <c r="D184" s="10"/>
      <c r="E184" s="15"/>
      <c r="F184" s="10"/>
      <c r="G184" s="61"/>
      <c r="H184" s="10"/>
      <c r="I184" s="61"/>
      <c r="J184" s="10"/>
      <c r="K184" s="15"/>
      <c r="L184" s="10"/>
      <c r="M184" s="61"/>
      <c r="N184" s="10"/>
      <c r="O184" s="61"/>
      <c r="P184" s="10"/>
      <c r="Q184" s="10"/>
      <c r="R184" s="10"/>
      <c r="S184" s="29"/>
      <c r="T184" s="10"/>
      <c r="U184" s="15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3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1">
        <v>397815.55</v>
      </c>
      <c r="H185" s="10"/>
      <c r="I185" s="61">
        <v>413954.18</v>
      </c>
      <c r="J185" s="10"/>
      <c r="K185" s="15">
        <v>384514.01</v>
      </c>
      <c r="L185" s="10"/>
      <c r="M185" s="61">
        <v>387064.52</v>
      </c>
      <c r="N185" s="10"/>
      <c r="O185" s="61">
        <v>388348.85</v>
      </c>
      <c r="P185" s="10"/>
      <c r="Q185" s="29"/>
      <c r="R185" s="10"/>
      <c r="S185" s="29"/>
      <c r="T185" s="10"/>
      <c r="U185" s="29"/>
      <c r="V185" s="11"/>
      <c r="W185" s="15"/>
      <c r="X185" s="10"/>
      <c r="Y185" s="15"/>
      <c r="Z185" s="27"/>
      <c r="AA185" s="15">
        <f t="shared" ref="AA185:AA187" si="23">SUM(C185:Y185)</f>
        <v>2946075.6500000004</v>
      </c>
      <c r="AB185" s="18"/>
      <c r="AC185" s="18"/>
    </row>
    <row r="186" spans="1:29" ht="15.75" customHeight="1" x14ac:dyDescent="0.3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1">
        <v>53209.06</v>
      </c>
      <c r="H186" s="10"/>
      <c r="I186" s="61">
        <v>55243.97</v>
      </c>
      <c r="J186" s="10"/>
      <c r="K186" s="15">
        <v>51305.52</v>
      </c>
      <c r="L186" s="10"/>
      <c r="M186" s="61">
        <v>51561.77</v>
      </c>
      <c r="N186" s="10"/>
      <c r="O186" s="61">
        <v>52909.71</v>
      </c>
      <c r="P186" s="10"/>
      <c r="Q186" s="29"/>
      <c r="R186" s="10"/>
      <c r="S186" s="29"/>
      <c r="T186" s="10"/>
      <c r="U186" s="29"/>
      <c r="V186" s="11"/>
      <c r="W186" s="15"/>
      <c r="X186" s="10"/>
      <c r="Y186" s="15"/>
      <c r="Z186" s="27"/>
      <c r="AA186" s="15">
        <f t="shared" si="23"/>
        <v>395658.41000000003</v>
      </c>
      <c r="AB186" s="18"/>
      <c r="AC186" s="18"/>
    </row>
    <row r="187" spans="1:29" ht="15.75" customHeight="1" x14ac:dyDescent="0.3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1">
        <v>7601.29</v>
      </c>
      <c r="H187" s="10"/>
      <c r="I187" s="61">
        <v>7892</v>
      </c>
      <c r="J187" s="10"/>
      <c r="K187" s="15">
        <v>7329.36</v>
      </c>
      <c r="L187" s="10"/>
      <c r="M187" s="61">
        <v>7365.97</v>
      </c>
      <c r="N187" s="10"/>
      <c r="O187" s="61">
        <v>7558.53</v>
      </c>
      <c r="P187" s="10"/>
      <c r="Q187" s="29"/>
      <c r="R187" s="10"/>
      <c r="S187" s="29"/>
      <c r="T187" s="10"/>
      <c r="U187" s="29"/>
      <c r="V187" s="11"/>
      <c r="W187" s="15"/>
      <c r="X187" s="10"/>
      <c r="Y187" s="15"/>
      <c r="Z187" s="27"/>
      <c r="AA187" s="15">
        <f t="shared" si="23"/>
        <v>56522.630000000005</v>
      </c>
      <c r="AB187" s="18"/>
      <c r="AC187" s="18"/>
    </row>
    <row r="188" spans="1:29" ht="15.75" customHeight="1" x14ac:dyDescent="0.3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10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3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10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3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10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3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10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3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10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3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1">
        <v>42458229.390000001</v>
      </c>
      <c r="H193" s="10"/>
      <c r="I193" s="61">
        <v>40353078.549999997</v>
      </c>
      <c r="J193" s="10"/>
      <c r="K193" s="15">
        <v>38758079.530000001</v>
      </c>
      <c r="L193" s="10"/>
      <c r="M193" s="61">
        <v>41698522.729999997</v>
      </c>
      <c r="N193" s="10"/>
      <c r="O193" s="61">
        <v>42740366.729999997</v>
      </c>
      <c r="P193" s="10"/>
      <c r="Q193" s="29"/>
      <c r="R193" s="10"/>
      <c r="S193" s="29"/>
      <c r="T193" s="10"/>
      <c r="U193" s="15"/>
      <c r="V193" s="11"/>
      <c r="W193" s="29"/>
      <c r="X193" s="10"/>
      <c r="Y193" s="29"/>
      <c r="Z193" s="27"/>
      <c r="AA193" s="15">
        <f>SUM(C193:Y193)</f>
        <v>298705923.88</v>
      </c>
      <c r="AB193" s="18"/>
      <c r="AC193" s="18"/>
    </row>
    <row r="194" spans="1:29" ht="15.75" customHeight="1" x14ac:dyDescent="0.3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1">
        <v>40729906.479999997</v>
      </c>
      <c r="H194" s="10"/>
      <c r="I194" s="61">
        <v>38506999.109999999</v>
      </c>
      <c r="J194" s="10"/>
      <c r="K194" s="15">
        <v>37003329.079999998</v>
      </c>
      <c r="L194" s="10"/>
      <c r="M194" s="61">
        <v>39947901.109999999</v>
      </c>
      <c r="N194" s="10"/>
      <c r="O194" s="61">
        <v>40747619</v>
      </c>
      <c r="P194" s="10"/>
      <c r="Q194" s="29"/>
      <c r="R194" s="10"/>
      <c r="S194" s="29"/>
      <c r="T194" s="10"/>
      <c r="U194" s="15"/>
      <c r="V194" s="11"/>
      <c r="W194" s="29"/>
      <c r="X194" s="10"/>
      <c r="Y194" s="29"/>
      <c r="Z194" s="27"/>
      <c r="AA194" s="15">
        <f>SUM(C194:Y194)</f>
        <v>285756071.39999998</v>
      </c>
      <c r="AB194" s="18"/>
      <c r="AC194" s="18"/>
    </row>
    <row r="195" spans="1:29" ht="15.75" customHeight="1" x14ac:dyDescent="0.3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1">
        <v>1123568.57</v>
      </c>
      <c r="H195" s="10"/>
      <c r="I195" s="61">
        <v>1338084.83</v>
      </c>
      <c r="J195" s="10"/>
      <c r="K195" s="15">
        <v>1115007.3999999999</v>
      </c>
      <c r="L195" s="10"/>
      <c r="M195" s="61">
        <v>1244506.98</v>
      </c>
      <c r="N195" s="10"/>
      <c r="O195" s="61">
        <v>1493317.41</v>
      </c>
      <c r="P195" s="10"/>
      <c r="Q195" s="29"/>
      <c r="R195" s="10"/>
      <c r="S195" s="29"/>
      <c r="T195" s="10"/>
      <c r="U195" s="15"/>
      <c r="V195" s="11"/>
      <c r="W195" s="29"/>
      <c r="X195" s="10"/>
      <c r="Y195" s="29"/>
      <c r="Z195" s="27"/>
      <c r="AA195" s="15">
        <f t="shared" ref="AA195:AA199" si="24">SUM(C195:Y195)</f>
        <v>8922128.6800000016</v>
      </c>
      <c r="AB195" s="18"/>
      <c r="AC195" s="18"/>
    </row>
    <row r="196" spans="1:29" ht="15.75" customHeight="1" x14ac:dyDescent="0.3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1">
        <v>382013.31</v>
      </c>
      <c r="H196" s="10"/>
      <c r="I196" s="61">
        <v>454948.84</v>
      </c>
      <c r="J196" s="10"/>
      <c r="K196" s="15">
        <v>379102.52</v>
      </c>
      <c r="L196" s="10"/>
      <c r="M196" s="61">
        <v>423132.37</v>
      </c>
      <c r="N196" s="10"/>
      <c r="O196" s="61">
        <v>507727.92</v>
      </c>
      <c r="P196" s="10"/>
      <c r="Q196" s="29"/>
      <c r="R196" s="10"/>
      <c r="S196" s="29"/>
      <c r="T196" s="10"/>
      <c r="U196" s="15"/>
      <c r="V196" s="11"/>
      <c r="W196" s="29"/>
      <c r="X196" s="10"/>
      <c r="Y196" s="29"/>
      <c r="Z196" s="27"/>
      <c r="AA196" s="15">
        <f t="shared" si="24"/>
        <v>3033523.75</v>
      </c>
      <c r="AB196" s="18"/>
      <c r="AC196" s="18"/>
    </row>
    <row r="197" spans="1:29" ht="15.75" customHeight="1" x14ac:dyDescent="0.3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1">
        <v>146063.91</v>
      </c>
      <c r="H197" s="10"/>
      <c r="I197" s="61">
        <v>173951.03</v>
      </c>
      <c r="J197" s="10"/>
      <c r="K197" s="15">
        <v>144950.96</v>
      </c>
      <c r="L197" s="10"/>
      <c r="M197" s="61">
        <v>161785.91</v>
      </c>
      <c r="N197" s="10"/>
      <c r="O197" s="61">
        <v>194131.26</v>
      </c>
      <c r="P197" s="10"/>
      <c r="Q197" s="29"/>
      <c r="R197" s="10"/>
      <c r="S197" s="29"/>
      <c r="T197" s="10"/>
      <c r="U197" s="15"/>
      <c r="V197" s="11"/>
      <c r="W197" s="29"/>
      <c r="X197" s="10"/>
      <c r="Y197" s="29"/>
      <c r="Z197" s="27"/>
      <c r="AA197" s="15">
        <f t="shared" si="24"/>
        <v>1159876.73</v>
      </c>
      <c r="AB197" s="18"/>
      <c r="AC197" s="18"/>
    </row>
    <row r="198" spans="1:29" ht="15.75" customHeight="1" x14ac:dyDescent="0.3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1">
        <v>56178.43</v>
      </c>
      <c r="H198" s="10"/>
      <c r="I198" s="61">
        <v>66904.240000000005</v>
      </c>
      <c r="J198" s="10"/>
      <c r="K198" s="15">
        <v>55750.37</v>
      </c>
      <c r="L198" s="10"/>
      <c r="M198" s="61">
        <v>62225.35</v>
      </c>
      <c r="N198" s="10"/>
      <c r="O198" s="61">
        <v>74665.87</v>
      </c>
      <c r="P198" s="10"/>
      <c r="Q198" s="29"/>
      <c r="R198" s="10"/>
      <c r="S198" s="29"/>
      <c r="T198" s="10"/>
      <c r="U198" s="15"/>
      <c r="V198" s="11"/>
      <c r="W198" s="29"/>
      <c r="X198" s="10"/>
      <c r="Y198" s="29"/>
      <c r="Z198" s="27"/>
      <c r="AA198" s="15">
        <f t="shared" si="24"/>
        <v>446106.43</v>
      </c>
      <c r="AB198" s="18"/>
      <c r="AC198" s="18"/>
    </row>
    <row r="199" spans="1:29" ht="15.75" customHeight="1" x14ac:dyDescent="0.3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1">
        <v>22471.37</v>
      </c>
      <c r="H199" s="10"/>
      <c r="I199" s="61">
        <v>26761.7</v>
      </c>
      <c r="J199" s="10"/>
      <c r="K199" s="15">
        <v>22300.15</v>
      </c>
      <c r="L199" s="10"/>
      <c r="M199" s="61">
        <v>24890.14</v>
      </c>
      <c r="N199" s="10"/>
      <c r="O199" s="61">
        <v>29866.35</v>
      </c>
      <c r="P199" s="10"/>
      <c r="Q199" s="29"/>
      <c r="R199" s="10"/>
      <c r="S199" s="29"/>
      <c r="T199" s="10"/>
      <c r="U199" s="15"/>
      <c r="V199" s="11"/>
      <c r="W199" s="29"/>
      <c r="X199" s="10"/>
      <c r="Y199" s="29"/>
      <c r="Z199" s="27"/>
      <c r="AA199" s="15">
        <f t="shared" si="24"/>
        <v>178442.58</v>
      </c>
      <c r="AB199" s="18"/>
      <c r="AC199" s="18"/>
    </row>
    <row r="200" spans="1:29" ht="15.75" customHeight="1" x14ac:dyDescent="0.35">
      <c r="A200" s="14"/>
      <c r="B200" s="9"/>
      <c r="C200" s="10"/>
      <c r="D200" s="10"/>
      <c r="E200" s="10"/>
      <c r="F200" s="10"/>
      <c r="G200" s="61"/>
      <c r="H200" s="10"/>
      <c r="I200" s="61"/>
      <c r="J200" s="10"/>
      <c r="K200" s="15"/>
      <c r="L200" s="10"/>
      <c r="M200" s="61"/>
      <c r="N200" s="10"/>
      <c r="O200" s="61"/>
      <c r="P200" s="10"/>
      <c r="Q200" s="10"/>
      <c r="R200" s="10"/>
      <c r="S200" s="29"/>
      <c r="T200" s="10"/>
      <c r="U200" s="15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35">
      <c r="A201" s="9" t="s">
        <v>12</v>
      </c>
      <c r="B201" s="9"/>
      <c r="C201" s="10"/>
      <c r="D201" s="10"/>
      <c r="E201" s="10"/>
      <c r="F201" s="10"/>
      <c r="G201" s="61"/>
      <c r="H201" s="10"/>
      <c r="I201" s="61"/>
      <c r="J201" s="10"/>
      <c r="K201" s="15"/>
      <c r="L201" s="10"/>
      <c r="M201" s="61"/>
      <c r="N201" s="10"/>
      <c r="O201" s="61"/>
      <c r="P201" s="10"/>
      <c r="Q201" s="10"/>
      <c r="R201" s="10"/>
      <c r="S201" s="29"/>
      <c r="T201" s="10"/>
      <c r="U201" s="15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35">
      <c r="A202" s="9" t="s">
        <v>25</v>
      </c>
      <c r="B202" s="9"/>
      <c r="C202" s="10"/>
      <c r="D202" s="10"/>
      <c r="E202" s="10"/>
      <c r="F202" s="10"/>
      <c r="G202" s="61"/>
      <c r="H202" s="10"/>
      <c r="I202" s="61"/>
      <c r="J202" s="10"/>
      <c r="K202" s="15"/>
      <c r="L202" s="10"/>
      <c r="M202" s="61"/>
      <c r="N202" s="10"/>
      <c r="O202" s="61"/>
      <c r="P202" s="10"/>
      <c r="Q202" s="10"/>
      <c r="R202" s="10"/>
      <c r="S202" s="29"/>
      <c r="T202" s="10"/>
      <c r="U202" s="15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3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1">
        <v>21446327.530000001</v>
      </c>
      <c r="H203" s="10"/>
      <c r="I203" s="61">
        <v>27041465.129999999</v>
      </c>
      <c r="J203" s="10"/>
      <c r="K203" s="15">
        <v>18417999.18</v>
      </c>
      <c r="L203" s="10"/>
      <c r="M203" s="61">
        <v>26354202.890000001</v>
      </c>
      <c r="N203" s="10"/>
      <c r="O203" s="61">
        <v>19230484.940000001</v>
      </c>
      <c r="P203" s="10"/>
      <c r="Q203" s="29"/>
      <c r="R203" s="10"/>
      <c r="S203" s="29"/>
      <c r="T203" s="10"/>
      <c r="U203" s="15"/>
      <c r="V203" s="11"/>
      <c r="W203" s="29"/>
      <c r="X203" s="10"/>
      <c r="Y203" s="29"/>
      <c r="Z203" s="27"/>
      <c r="AA203" s="15">
        <f t="shared" ref="AA203:AA206" si="25">SUM(C203:Y203)</f>
        <v>146897545.73000002</v>
      </c>
      <c r="AB203" s="18"/>
      <c r="AC203" s="18"/>
    </row>
    <row r="204" spans="1:29" ht="15.75" customHeight="1" x14ac:dyDescent="0.3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1">
        <v>130789.53</v>
      </c>
      <c r="H204" s="10"/>
      <c r="I204" s="61">
        <v>296205.13</v>
      </c>
      <c r="J204" s="10"/>
      <c r="K204" s="15">
        <v>261426.74</v>
      </c>
      <c r="L204" s="10"/>
      <c r="M204" s="61">
        <v>349780.01</v>
      </c>
      <c r="N204" s="10"/>
      <c r="O204" s="61">
        <v>321249.13</v>
      </c>
      <c r="P204" s="10"/>
      <c r="Q204" s="29"/>
      <c r="R204" s="10"/>
      <c r="S204" s="29"/>
      <c r="T204" s="10"/>
      <c r="U204" s="15"/>
      <c r="V204" s="11"/>
      <c r="W204" s="29"/>
      <c r="X204" s="10"/>
      <c r="Y204" s="29"/>
      <c r="Z204" s="27"/>
      <c r="AA204" s="15">
        <f t="shared" si="25"/>
        <v>1967462.33</v>
      </c>
      <c r="AB204" s="18"/>
      <c r="AC204" s="18"/>
    </row>
    <row r="205" spans="1:29" ht="15.75" customHeight="1" x14ac:dyDescent="0.3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1">
        <v>18310.53</v>
      </c>
      <c r="H205" s="10"/>
      <c r="I205" s="61">
        <v>41468.720000000001</v>
      </c>
      <c r="J205" s="10"/>
      <c r="K205" s="15">
        <v>36599.74</v>
      </c>
      <c r="L205" s="10"/>
      <c r="M205" s="61">
        <v>48969.2</v>
      </c>
      <c r="N205" s="10"/>
      <c r="O205" s="61">
        <v>44974.879999999997</v>
      </c>
      <c r="P205" s="10"/>
      <c r="Q205" s="29"/>
      <c r="R205" s="10"/>
      <c r="S205" s="29"/>
      <c r="T205" s="10"/>
      <c r="U205" s="15"/>
      <c r="V205" s="11"/>
      <c r="W205" s="29"/>
      <c r="X205" s="10"/>
      <c r="Y205" s="29"/>
      <c r="Z205" s="27"/>
      <c r="AA205" s="15">
        <f t="shared" si="25"/>
        <v>275444.73</v>
      </c>
      <c r="AB205" s="18"/>
      <c r="AC205" s="18"/>
    </row>
    <row r="206" spans="1:29" ht="15.75" customHeight="1" x14ac:dyDescent="0.3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1">
        <v>2615.79</v>
      </c>
      <c r="H206" s="10"/>
      <c r="I206" s="61">
        <v>5924.1</v>
      </c>
      <c r="J206" s="10"/>
      <c r="K206" s="15">
        <v>5228.53</v>
      </c>
      <c r="L206" s="10"/>
      <c r="M206" s="61">
        <v>6995.6</v>
      </c>
      <c r="N206" s="10"/>
      <c r="O206" s="61">
        <v>6424.98</v>
      </c>
      <c r="P206" s="10"/>
      <c r="Q206" s="29"/>
      <c r="R206" s="10"/>
      <c r="S206" s="29"/>
      <c r="T206" s="10"/>
      <c r="U206" s="15"/>
      <c r="V206" s="11"/>
      <c r="W206" s="29"/>
      <c r="X206" s="10"/>
      <c r="Y206" s="29"/>
      <c r="Z206" s="27"/>
      <c r="AA206" s="15">
        <f t="shared" si="25"/>
        <v>39349.239999999991</v>
      </c>
      <c r="AB206" s="18"/>
      <c r="AC206" s="18"/>
    </row>
    <row r="207" spans="1:29" ht="15.75" customHeight="1" x14ac:dyDescent="0.35">
      <c r="A207" s="9" t="s">
        <v>26</v>
      </c>
      <c r="B207" s="9"/>
      <c r="C207" s="15"/>
      <c r="D207" s="10"/>
      <c r="E207" s="10"/>
      <c r="F207" s="10"/>
      <c r="G207" s="61"/>
      <c r="H207" s="10"/>
      <c r="I207" s="61"/>
      <c r="J207" s="10"/>
      <c r="K207" s="15"/>
      <c r="L207" s="10"/>
      <c r="M207" s="61"/>
      <c r="N207" s="10"/>
      <c r="O207" s="61"/>
      <c r="P207" s="10"/>
      <c r="Q207" s="10"/>
      <c r="R207" s="10"/>
      <c r="S207" s="29"/>
      <c r="T207" s="10"/>
      <c r="U207" s="15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35">
      <c r="A208" s="14" t="s">
        <v>14</v>
      </c>
      <c r="B208" s="9"/>
      <c r="C208" s="15">
        <v>0</v>
      </c>
      <c r="D208" s="10"/>
      <c r="E208" s="15">
        <v>0</v>
      </c>
      <c r="F208" s="10"/>
      <c r="G208" s="61">
        <v>0</v>
      </c>
      <c r="H208" s="10"/>
      <c r="I208" s="61">
        <v>0</v>
      </c>
      <c r="J208" s="10"/>
      <c r="K208" s="61">
        <v>0</v>
      </c>
      <c r="L208" s="10"/>
      <c r="M208" s="61">
        <v>0</v>
      </c>
      <c r="N208" s="10"/>
      <c r="O208" s="61">
        <v>0</v>
      </c>
      <c r="P208" s="10"/>
      <c r="Q208" s="29"/>
      <c r="R208" s="10"/>
      <c r="S208" s="29"/>
      <c r="T208" s="10"/>
      <c r="U208" s="15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35">
      <c r="A209" s="14" t="s">
        <v>13</v>
      </c>
      <c r="B209" s="9"/>
      <c r="C209" s="15">
        <v>0</v>
      </c>
      <c r="D209" s="10"/>
      <c r="E209" s="15">
        <v>0</v>
      </c>
      <c r="F209" s="10"/>
      <c r="G209" s="61">
        <v>0</v>
      </c>
      <c r="H209" s="10"/>
      <c r="I209" s="61">
        <v>0</v>
      </c>
      <c r="J209" s="10"/>
      <c r="K209" s="61">
        <v>0</v>
      </c>
      <c r="L209" s="10"/>
      <c r="M209" s="61">
        <v>0</v>
      </c>
      <c r="N209" s="10"/>
      <c r="O209" s="61">
        <v>0</v>
      </c>
      <c r="P209" s="10"/>
      <c r="Q209" s="29"/>
      <c r="R209" s="10"/>
      <c r="S209" s="29"/>
      <c r="T209" s="10"/>
      <c r="U209" s="15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35">
      <c r="A210" s="24" t="s">
        <v>11</v>
      </c>
      <c r="B210" s="9"/>
      <c r="C210" s="15">
        <v>0</v>
      </c>
      <c r="D210" s="10"/>
      <c r="E210" s="15">
        <v>0</v>
      </c>
      <c r="F210" s="10"/>
      <c r="G210" s="61">
        <v>0</v>
      </c>
      <c r="H210" s="10"/>
      <c r="I210" s="61">
        <v>0</v>
      </c>
      <c r="J210" s="10"/>
      <c r="K210" s="61">
        <v>0</v>
      </c>
      <c r="L210" s="10"/>
      <c r="M210" s="61">
        <v>0</v>
      </c>
      <c r="N210" s="10"/>
      <c r="O210" s="61">
        <v>0</v>
      </c>
      <c r="P210" s="10"/>
      <c r="Q210" s="29"/>
      <c r="R210" s="10"/>
      <c r="S210" s="29"/>
      <c r="T210" s="10"/>
      <c r="U210" s="15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3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10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3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10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3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10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3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10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3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10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3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1">
        <v>85925903.340000004</v>
      </c>
      <c r="H216" s="10"/>
      <c r="I216" s="61">
        <v>97329332.909999996</v>
      </c>
      <c r="J216" s="10"/>
      <c r="K216" s="15">
        <v>88272656.859999999</v>
      </c>
      <c r="L216" s="10"/>
      <c r="M216" s="61">
        <v>93284625.670000002</v>
      </c>
      <c r="N216" s="10"/>
      <c r="O216" s="61">
        <v>99864620.280000001</v>
      </c>
      <c r="P216" s="10"/>
      <c r="Q216" s="29"/>
      <c r="R216" s="10"/>
      <c r="S216" s="29"/>
      <c r="T216" s="10"/>
      <c r="U216" s="52"/>
      <c r="V216" s="11"/>
      <c r="W216" s="29"/>
      <c r="X216" s="10"/>
      <c r="Y216" s="29"/>
      <c r="Z216" s="27"/>
      <c r="AA216" s="15">
        <f t="shared" ref="AA216:AA229" si="27">SUM(C216:Y216)</f>
        <v>642706871.50999999</v>
      </c>
      <c r="AB216" s="18"/>
      <c r="AC216" s="18"/>
    </row>
    <row r="217" spans="1:29" ht="15.75" customHeight="1" x14ac:dyDescent="0.3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1">
        <v>81879971.390000001</v>
      </c>
      <c r="H217" s="10"/>
      <c r="I217" s="61">
        <v>92092425.209999993</v>
      </c>
      <c r="J217" s="10"/>
      <c r="K217" s="15">
        <v>83225185.349999994</v>
      </c>
      <c r="L217" s="10"/>
      <c r="M217" s="61">
        <v>88341374.519999996</v>
      </c>
      <c r="N217" s="10"/>
      <c r="O217" s="61">
        <v>95286785.75</v>
      </c>
      <c r="P217" s="10"/>
      <c r="Q217" s="29"/>
      <c r="R217" s="10"/>
      <c r="S217" s="29"/>
      <c r="T217" s="10"/>
      <c r="U217" s="52"/>
      <c r="V217" s="11"/>
      <c r="W217" s="29"/>
      <c r="X217" s="10"/>
      <c r="Y217" s="29"/>
      <c r="Z217" s="27"/>
      <c r="AA217" s="15">
        <f t="shared" si="27"/>
        <v>609581505.67999995</v>
      </c>
      <c r="AB217" s="18"/>
      <c r="AC217" s="18"/>
    </row>
    <row r="218" spans="1:29" ht="15.75" customHeight="1" x14ac:dyDescent="0.3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1">
        <v>2989579.11</v>
      </c>
      <c r="H218" s="10"/>
      <c r="I218" s="61">
        <v>3884620.95</v>
      </c>
      <c r="J218" s="10"/>
      <c r="K218" s="15">
        <v>3350356.17</v>
      </c>
      <c r="L218" s="10"/>
      <c r="M218" s="61">
        <v>3502091.58</v>
      </c>
      <c r="N218" s="10"/>
      <c r="O218" s="61">
        <v>3145674.48</v>
      </c>
      <c r="P218" s="10"/>
      <c r="Q218" s="29"/>
      <c r="R218" s="10"/>
      <c r="S218" s="29"/>
      <c r="T218" s="10"/>
      <c r="U218" s="52"/>
      <c r="V218" s="11"/>
      <c r="W218" s="29"/>
      <c r="X218" s="10"/>
      <c r="Y218" s="29"/>
      <c r="Z218" s="27"/>
      <c r="AA218" s="15">
        <f t="shared" si="27"/>
        <v>23902881.529999997</v>
      </c>
      <c r="AB218" s="18"/>
      <c r="AC218" s="18"/>
    </row>
    <row r="219" spans="1:29" ht="15.75" customHeight="1" x14ac:dyDescent="0.3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1">
        <v>1016456.9</v>
      </c>
      <c r="H219" s="10"/>
      <c r="I219" s="61">
        <v>1320771.1200000001</v>
      </c>
      <c r="J219" s="10"/>
      <c r="K219" s="15">
        <v>1139121.1000000001</v>
      </c>
      <c r="L219" s="10"/>
      <c r="M219" s="61">
        <v>1190711.1399999999</v>
      </c>
      <c r="N219" s="10"/>
      <c r="O219" s="61">
        <v>1069529.32</v>
      </c>
      <c r="P219" s="10"/>
      <c r="Q219" s="29"/>
      <c r="R219" s="10"/>
      <c r="S219" s="29"/>
      <c r="T219" s="10"/>
      <c r="U219" s="52"/>
      <c r="V219" s="11"/>
      <c r="W219" s="29"/>
      <c r="X219" s="10"/>
      <c r="Y219" s="29"/>
      <c r="Z219" s="27"/>
      <c r="AA219" s="15">
        <f t="shared" si="27"/>
        <v>8126979.7199999997</v>
      </c>
      <c r="AB219" s="18"/>
      <c r="AC219" s="18"/>
    </row>
    <row r="220" spans="1:29" ht="15.75" customHeight="1" x14ac:dyDescent="0.3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1">
        <v>388645.28</v>
      </c>
      <c r="H220" s="10"/>
      <c r="I220" s="61">
        <v>505000.72</v>
      </c>
      <c r="J220" s="10"/>
      <c r="K220" s="15">
        <v>435546.3</v>
      </c>
      <c r="L220" s="10"/>
      <c r="M220" s="61">
        <v>455271.91</v>
      </c>
      <c r="N220" s="10"/>
      <c r="O220" s="61">
        <v>408937.68</v>
      </c>
      <c r="P220" s="10"/>
      <c r="Q220" s="29"/>
      <c r="R220" s="10"/>
      <c r="S220" s="29"/>
      <c r="T220" s="10"/>
      <c r="U220" s="52"/>
      <c r="V220" s="11"/>
      <c r="W220" s="29"/>
      <c r="X220" s="10"/>
      <c r="Y220" s="29"/>
      <c r="Z220" s="27"/>
      <c r="AA220" s="15">
        <f t="shared" si="27"/>
        <v>3107374.5900000003</v>
      </c>
      <c r="AB220" s="18"/>
      <c r="AC220" s="18"/>
    </row>
    <row r="221" spans="1:29" ht="15.75" customHeight="1" x14ac:dyDescent="0.3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1">
        <v>149478.96</v>
      </c>
      <c r="H221" s="10"/>
      <c r="I221" s="61">
        <v>194231.05</v>
      </c>
      <c r="J221" s="10"/>
      <c r="K221" s="15">
        <v>167517.81</v>
      </c>
      <c r="L221" s="10"/>
      <c r="M221" s="61">
        <v>175104.58</v>
      </c>
      <c r="N221" s="10"/>
      <c r="O221" s="61">
        <v>157283.72</v>
      </c>
      <c r="P221" s="10"/>
      <c r="Q221" s="29"/>
      <c r="R221" s="10"/>
      <c r="S221" s="29"/>
      <c r="T221" s="10"/>
      <c r="U221" s="52"/>
      <c r="V221" s="11"/>
      <c r="W221" s="29"/>
      <c r="X221" s="10"/>
      <c r="Y221" s="29"/>
      <c r="Z221" s="27"/>
      <c r="AA221" s="15">
        <f t="shared" si="27"/>
        <v>1195144.08</v>
      </c>
      <c r="AB221" s="18"/>
      <c r="AC221" s="18"/>
    </row>
    <row r="222" spans="1:29" ht="15.75" customHeight="1" x14ac:dyDescent="0.3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1">
        <v>59791.58</v>
      </c>
      <c r="H222" s="10"/>
      <c r="I222" s="61">
        <v>77692.42</v>
      </c>
      <c r="J222" s="10"/>
      <c r="K222" s="15">
        <v>67007.12</v>
      </c>
      <c r="L222" s="10"/>
      <c r="M222" s="61">
        <v>70041.83</v>
      </c>
      <c r="N222" s="10"/>
      <c r="O222" s="61">
        <v>62913.49</v>
      </c>
      <c r="P222" s="10"/>
      <c r="Q222" s="29"/>
      <c r="R222" s="10"/>
      <c r="S222" s="29"/>
      <c r="T222" s="10"/>
      <c r="U222" s="52"/>
      <c r="V222" s="11"/>
      <c r="W222" s="29"/>
      <c r="X222" s="10"/>
      <c r="Y222" s="29"/>
      <c r="Z222" s="27"/>
      <c r="AA222" s="15">
        <f t="shared" si="27"/>
        <v>478057.62</v>
      </c>
      <c r="AB222" s="18"/>
      <c r="AC222" s="18"/>
    </row>
    <row r="223" spans="1:29" ht="15.75" customHeight="1" x14ac:dyDescent="0.35">
      <c r="A223" s="14"/>
      <c r="B223" s="9"/>
      <c r="C223" s="10"/>
      <c r="D223" s="10"/>
      <c r="E223" s="10"/>
      <c r="F223" s="10"/>
      <c r="G223" s="61"/>
      <c r="H223" s="10"/>
      <c r="I223" s="61"/>
      <c r="J223" s="10"/>
      <c r="K223" s="15"/>
      <c r="L223" s="10"/>
      <c r="M223" s="61"/>
      <c r="N223" s="10"/>
      <c r="O223" s="61"/>
      <c r="P223" s="10"/>
      <c r="Q223" s="10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35">
      <c r="A224" s="9" t="s">
        <v>12</v>
      </c>
      <c r="B224" s="9"/>
      <c r="C224" s="10"/>
      <c r="D224" s="10"/>
      <c r="E224" s="10"/>
      <c r="F224" s="10"/>
      <c r="G224" s="61"/>
      <c r="H224" s="10"/>
      <c r="I224" s="61"/>
      <c r="J224" s="10"/>
      <c r="K224" s="15"/>
      <c r="L224" s="10"/>
      <c r="M224" s="61"/>
      <c r="N224" s="10"/>
      <c r="O224" s="61"/>
      <c r="P224" s="10"/>
      <c r="Q224" s="10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35">
      <c r="A225" s="9" t="s">
        <v>25</v>
      </c>
      <c r="B225" s="9"/>
      <c r="C225" s="10"/>
      <c r="D225" s="10"/>
      <c r="E225" s="10"/>
      <c r="F225" s="10"/>
      <c r="G225" s="61"/>
      <c r="H225" s="10"/>
      <c r="I225" s="61"/>
      <c r="J225" s="10"/>
      <c r="K225" s="15"/>
      <c r="L225" s="10"/>
      <c r="M225" s="61"/>
      <c r="N225" s="10"/>
      <c r="O225" s="61"/>
      <c r="P225" s="10"/>
      <c r="Q225" s="10"/>
      <c r="R225" s="10"/>
      <c r="S225" s="29"/>
      <c r="T225" s="10"/>
      <c r="U225" s="11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3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1">
        <v>47249085.259999998</v>
      </c>
      <c r="H226" s="10"/>
      <c r="I226" s="61">
        <v>40458918.149999999</v>
      </c>
      <c r="J226" s="10"/>
      <c r="K226" s="15">
        <v>44799328.130000003</v>
      </c>
      <c r="L226" s="10"/>
      <c r="M226" s="61">
        <v>46681842.130000003</v>
      </c>
      <c r="N226" s="10"/>
      <c r="O226" s="61">
        <v>60182038.600000001</v>
      </c>
      <c r="P226" s="10"/>
      <c r="Q226" s="29"/>
      <c r="R226" s="10"/>
      <c r="S226" s="29"/>
      <c r="T226" s="10"/>
      <c r="U226" s="52"/>
      <c r="V226" s="11"/>
      <c r="W226" s="29"/>
      <c r="X226" s="10"/>
      <c r="Y226" s="15"/>
      <c r="Z226" s="27"/>
      <c r="AA226" s="15">
        <f t="shared" si="27"/>
        <v>345375743.87</v>
      </c>
      <c r="AB226" s="18"/>
      <c r="AC226" s="18"/>
    </row>
    <row r="227" spans="1:29" ht="15.75" customHeight="1" x14ac:dyDescent="0.3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1">
        <v>1076640.3</v>
      </c>
      <c r="H227" s="10"/>
      <c r="I227" s="61">
        <v>930480.08</v>
      </c>
      <c r="J227" s="10"/>
      <c r="K227" s="15">
        <v>865876.88</v>
      </c>
      <c r="L227" s="10"/>
      <c r="M227" s="61">
        <v>972424.61</v>
      </c>
      <c r="N227" s="10"/>
      <c r="O227" s="61">
        <v>739895.41</v>
      </c>
      <c r="P227" s="10"/>
      <c r="Q227" s="29"/>
      <c r="R227" s="10"/>
      <c r="S227" s="29"/>
      <c r="T227" s="10"/>
      <c r="U227" s="52"/>
      <c r="V227" s="11"/>
      <c r="W227" s="29"/>
      <c r="X227" s="10"/>
      <c r="Y227" s="15"/>
      <c r="Z227" s="27"/>
      <c r="AA227" s="15">
        <f t="shared" si="27"/>
        <v>6253306.4300000006</v>
      </c>
      <c r="AB227" s="18"/>
      <c r="AC227" s="18"/>
    </row>
    <row r="228" spans="1:29" ht="15.75" customHeight="1" x14ac:dyDescent="0.3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1">
        <v>150729.64000000001</v>
      </c>
      <c r="H228" s="10"/>
      <c r="I228" s="61">
        <v>130267.21</v>
      </c>
      <c r="J228" s="10"/>
      <c r="K228" s="15">
        <v>121222.76</v>
      </c>
      <c r="L228" s="10"/>
      <c r="M228" s="61">
        <v>136139.45000000001</v>
      </c>
      <c r="N228" s="10"/>
      <c r="O228" s="61">
        <v>103585.36</v>
      </c>
      <c r="P228" s="10"/>
      <c r="Q228" s="29"/>
      <c r="R228" s="10"/>
      <c r="S228" s="29"/>
      <c r="T228" s="10"/>
      <c r="U228" s="52"/>
      <c r="V228" s="11"/>
      <c r="W228" s="29"/>
      <c r="X228" s="10"/>
      <c r="Y228" s="15"/>
      <c r="Z228" s="27"/>
      <c r="AA228" s="15">
        <f t="shared" si="27"/>
        <v>875462.9</v>
      </c>
      <c r="AB228" s="18"/>
      <c r="AC228" s="18"/>
    </row>
    <row r="229" spans="1:29" ht="15.75" customHeight="1" x14ac:dyDescent="0.3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1">
        <v>21532.81</v>
      </c>
      <c r="H229" s="10"/>
      <c r="I229" s="61">
        <v>18609.599999999999</v>
      </c>
      <c r="J229" s="10"/>
      <c r="K229" s="15">
        <v>17317.54</v>
      </c>
      <c r="L229" s="10"/>
      <c r="M229" s="61">
        <v>19448.490000000002</v>
      </c>
      <c r="N229" s="10"/>
      <c r="O229" s="61">
        <v>14797.91</v>
      </c>
      <c r="P229" s="10"/>
      <c r="Q229" s="29"/>
      <c r="R229" s="10"/>
      <c r="S229" s="29"/>
      <c r="T229" s="10"/>
      <c r="U229" s="52"/>
      <c r="V229" s="11"/>
      <c r="W229" s="29"/>
      <c r="X229" s="10"/>
      <c r="Y229" s="15"/>
      <c r="Z229" s="27"/>
      <c r="AA229" s="15">
        <f t="shared" si="27"/>
        <v>125066.13000000002</v>
      </c>
      <c r="AB229" s="18"/>
      <c r="AC229" s="18"/>
    </row>
    <row r="230" spans="1:29" ht="15.75" customHeight="1" x14ac:dyDescent="0.35">
      <c r="A230" s="9" t="s">
        <v>26</v>
      </c>
      <c r="B230" s="9"/>
      <c r="C230" s="10"/>
      <c r="D230" s="10"/>
      <c r="E230" s="10"/>
      <c r="F230" s="10"/>
      <c r="G230" s="61"/>
      <c r="H230" s="10"/>
      <c r="I230" s="61"/>
      <c r="J230" s="10"/>
      <c r="K230" s="15"/>
      <c r="L230" s="10"/>
      <c r="M230" s="61"/>
      <c r="N230" s="10"/>
      <c r="O230" s="61"/>
      <c r="P230" s="10"/>
      <c r="Q230" s="10"/>
      <c r="R230" s="10"/>
      <c r="S230" s="29"/>
      <c r="T230" s="10"/>
      <c r="U230" s="11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35">
      <c r="A231" s="14" t="s">
        <v>14</v>
      </c>
      <c r="B231" s="9"/>
      <c r="C231" s="15">
        <v>0</v>
      </c>
      <c r="D231" s="10"/>
      <c r="E231" s="15">
        <v>0</v>
      </c>
      <c r="F231" s="10"/>
      <c r="G231" s="61">
        <v>0</v>
      </c>
      <c r="H231" s="10"/>
      <c r="I231" s="61">
        <v>0</v>
      </c>
      <c r="J231" s="10"/>
      <c r="K231" s="61">
        <v>0</v>
      </c>
      <c r="L231" s="10"/>
      <c r="M231" s="61">
        <v>0</v>
      </c>
      <c r="N231" s="10"/>
      <c r="O231" s="61">
        <v>0</v>
      </c>
      <c r="P231" s="10"/>
      <c r="Q231" s="51"/>
      <c r="R231" s="10"/>
      <c r="S231" s="51"/>
      <c r="T231" s="10"/>
      <c r="U231" s="51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35">
      <c r="A232" s="14" t="s">
        <v>13</v>
      </c>
      <c r="B232" s="9"/>
      <c r="C232" s="15">
        <v>0</v>
      </c>
      <c r="D232" s="10"/>
      <c r="E232" s="15">
        <v>0</v>
      </c>
      <c r="F232" s="10"/>
      <c r="G232" s="61">
        <v>0</v>
      </c>
      <c r="H232" s="10"/>
      <c r="I232" s="61">
        <v>0</v>
      </c>
      <c r="J232" s="10"/>
      <c r="K232" s="61">
        <v>0</v>
      </c>
      <c r="L232" s="10"/>
      <c r="M232" s="61">
        <v>0</v>
      </c>
      <c r="N232" s="10"/>
      <c r="O232" s="61">
        <v>0</v>
      </c>
      <c r="P232" s="10"/>
      <c r="Q232" s="51"/>
      <c r="R232" s="10"/>
      <c r="S232" s="51"/>
      <c r="T232" s="10"/>
      <c r="U232" s="51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35">
      <c r="A233" s="24" t="s">
        <v>11</v>
      </c>
      <c r="B233" s="9"/>
      <c r="C233" s="15">
        <v>0</v>
      </c>
      <c r="D233" s="10"/>
      <c r="E233" s="15">
        <v>0</v>
      </c>
      <c r="F233" s="10"/>
      <c r="G233" s="61">
        <v>0</v>
      </c>
      <c r="H233" s="10"/>
      <c r="I233" s="61">
        <v>0</v>
      </c>
      <c r="J233" s="10"/>
      <c r="K233" s="61">
        <v>0</v>
      </c>
      <c r="L233" s="10"/>
      <c r="M233" s="61">
        <v>0</v>
      </c>
      <c r="N233" s="10"/>
      <c r="O233" s="61">
        <v>0</v>
      </c>
      <c r="P233" s="10"/>
      <c r="Q233" s="51"/>
      <c r="R233" s="10"/>
      <c r="S233" s="51"/>
      <c r="T233" s="10"/>
      <c r="U233" s="51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3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10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3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3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10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3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3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10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3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1">
        <v>69564015.260000005</v>
      </c>
      <c r="H239" s="10"/>
      <c r="I239" s="61">
        <v>70585829.099999994</v>
      </c>
      <c r="J239" s="10"/>
      <c r="K239" s="15">
        <v>60913151.82</v>
      </c>
      <c r="L239" s="10"/>
      <c r="M239" s="61">
        <v>60160957.789999999</v>
      </c>
      <c r="N239" s="10"/>
      <c r="O239" s="61">
        <v>54032172.280000001</v>
      </c>
      <c r="P239" s="10"/>
      <c r="Q239" s="29"/>
      <c r="R239" s="10"/>
      <c r="S239" s="29"/>
      <c r="T239" s="10"/>
      <c r="U239" s="52"/>
      <c r="V239" s="11"/>
      <c r="W239" s="29"/>
      <c r="X239" s="10"/>
      <c r="Y239" s="29"/>
      <c r="Z239" s="27"/>
      <c r="AA239" s="15">
        <f t="shared" ref="AA239:AA245" si="29">SUM(C239:Y239)</f>
        <v>460551384.99000001</v>
      </c>
      <c r="AB239" s="18"/>
      <c r="AC239" s="18"/>
    </row>
    <row r="240" spans="1:29" ht="15.75" customHeight="1" x14ac:dyDescent="0.3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1">
        <v>66054038.079999998</v>
      </c>
      <c r="H240" s="10"/>
      <c r="I240" s="61">
        <v>66779721.969999999</v>
      </c>
      <c r="J240" s="10"/>
      <c r="K240" s="15">
        <v>56998961.759999998</v>
      </c>
      <c r="L240" s="10"/>
      <c r="M240" s="61">
        <v>56113495.979999997</v>
      </c>
      <c r="N240" s="10"/>
      <c r="O240" s="61">
        <v>50478386.920000002</v>
      </c>
      <c r="P240" s="10"/>
      <c r="Q240" s="29"/>
      <c r="R240" s="10"/>
      <c r="S240" s="29"/>
      <c r="T240" s="10"/>
      <c r="U240" s="52"/>
      <c r="V240" s="11"/>
      <c r="W240" s="29"/>
      <c r="X240" s="10"/>
      <c r="Y240" s="29"/>
      <c r="Z240" s="27"/>
      <c r="AA240" s="15">
        <f t="shared" si="29"/>
        <v>433854311.28000003</v>
      </c>
      <c r="AB240" s="18"/>
      <c r="AC240" s="18"/>
    </row>
    <row r="241" spans="1:29" ht="15.75" customHeight="1" x14ac:dyDescent="0.35">
      <c r="A241" s="14" t="s">
        <v>0</v>
      </c>
      <c r="B241" s="9"/>
      <c r="C241" s="60">
        <v>3052217.95</v>
      </c>
      <c r="D241" s="10"/>
      <c r="E241" s="15">
        <v>3247627.23</v>
      </c>
      <c r="F241" s="10"/>
      <c r="G241" s="61">
        <v>2892069.93</v>
      </c>
      <c r="H241" s="10"/>
      <c r="I241" s="61">
        <v>3101485.01</v>
      </c>
      <c r="J241" s="10"/>
      <c r="K241" s="15">
        <v>3084950.24</v>
      </c>
      <c r="L241" s="10"/>
      <c r="M241" s="61">
        <v>3428387.34</v>
      </c>
      <c r="N241" s="10"/>
      <c r="O241" s="61">
        <v>2888830.8</v>
      </c>
      <c r="P241" s="10"/>
      <c r="Q241" s="29"/>
      <c r="R241" s="10"/>
      <c r="S241" s="29"/>
      <c r="T241" s="10"/>
      <c r="U241" s="52"/>
      <c r="V241" s="11"/>
      <c r="W241" s="29"/>
      <c r="X241" s="10"/>
      <c r="Y241" s="29"/>
      <c r="Z241" s="27"/>
      <c r="AA241" s="15">
        <f t="shared" si="29"/>
        <v>21695568.5</v>
      </c>
      <c r="AB241" s="18"/>
      <c r="AC241" s="18"/>
    </row>
    <row r="242" spans="1:29" ht="15.75" customHeight="1" x14ac:dyDescent="0.3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1">
        <v>983303.78</v>
      </c>
      <c r="H242" s="10"/>
      <c r="I242" s="61">
        <v>1054504.8999999999</v>
      </c>
      <c r="J242" s="10"/>
      <c r="K242" s="15">
        <v>1048883.08</v>
      </c>
      <c r="L242" s="10"/>
      <c r="M242" s="61">
        <v>1165651.7</v>
      </c>
      <c r="N242" s="10"/>
      <c r="O242" s="61">
        <v>982202.47</v>
      </c>
      <c r="P242" s="10"/>
      <c r="Q242" s="29"/>
      <c r="R242" s="10"/>
      <c r="S242" s="29"/>
      <c r="T242" s="10"/>
      <c r="U242" s="52"/>
      <c r="V242" s="11"/>
      <c r="W242" s="29"/>
      <c r="X242" s="10"/>
      <c r="Y242" s="29"/>
      <c r="Z242" s="27"/>
      <c r="AA242" s="15">
        <f t="shared" si="29"/>
        <v>7376493.2899999991</v>
      </c>
      <c r="AB242" s="18"/>
      <c r="AC242" s="18"/>
    </row>
    <row r="243" spans="1:29" ht="15.75" customHeight="1" x14ac:dyDescent="0.3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1">
        <v>375969.09</v>
      </c>
      <c r="H243" s="10"/>
      <c r="I243" s="61">
        <v>403193.05</v>
      </c>
      <c r="J243" s="10"/>
      <c r="K243" s="15">
        <v>401043.53</v>
      </c>
      <c r="L243" s="10"/>
      <c r="M243" s="61">
        <v>445690.35</v>
      </c>
      <c r="N243" s="10"/>
      <c r="O243" s="61">
        <v>375548</v>
      </c>
      <c r="P243" s="10"/>
      <c r="Q243" s="29"/>
      <c r="R243" s="10"/>
      <c r="S243" s="29"/>
      <c r="T243" s="10"/>
      <c r="U243" s="52"/>
      <c r="V243" s="11"/>
      <c r="W243" s="29"/>
      <c r="X243" s="10"/>
      <c r="Y243" s="29"/>
      <c r="Z243" s="27"/>
      <c r="AA243" s="15">
        <f t="shared" si="29"/>
        <v>2820423.89</v>
      </c>
      <c r="AB243" s="18"/>
      <c r="AC243" s="18"/>
    </row>
    <row r="244" spans="1:29" ht="15.75" customHeight="1" x14ac:dyDescent="0.3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1">
        <v>144603.5</v>
      </c>
      <c r="H244" s="10"/>
      <c r="I244" s="61">
        <v>155074.25</v>
      </c>
      <c r="J244" s="10"/>
      <c r="K244" s="15">
        <v>154247.51</v>
      </c>
      <c r="L244" s="10"/>
      <c r="M244" s="61">
        <v>171419.37</v>
      </c>
      <c r="N244" s="10"/>
      <c r="O244" s="61">
        <v>144441.54</v>
      </c>
      <c r="P244" s="10"/>
      <c r="Q244" s="29"/>
      <c r="R244" s="10"/>
      <c r="S244" s="29"/>
      <c r="T244" s="10"/>
      <c r="U244" s="52"/>
      <c r="V244" s="11"/>
      <c r="W244" s="29"/>
      <c r="X244" s="10"/>
      <c r="Y244" s="29"/>
      <c r="Z244" s="27"/>
      <c r="AA244" s="15">
        <f t="shared" si="29"/>
        <v>1084778.43</v>
      </c>
      <c r="AB244" s="18"/>
      <c r="AC244" s="18"/>
    </row>
    <row r="245" spans="1:29" ht="15.75" customHeight="1" x14ac:dyDescent="0.3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1">
        <v>57841.4</v>
      </c>
      <c r="H245" s="10"/>
      <c r="I245" s="61">
        <v>62029.7</v>
      </c>
      <c r="J245" s="10"/>
      <c r="K245" s="15">
        <v>61699</v>
      </c>
      <c r="L245" s="10"/>
      <c r="M245" s="61">
        <v>68567.75</v>
      </c>
      <c r="N245" s="10"/>
      <c r="O245" s="61">
        <v>57776.62</v>
      </c>
      <c r="P245" s="10"/>
      <c r="Q245" s="29"/>
      <c r="R245" s="10"/>
      <c r="S245" s="29"/>
      <c r="T245" s="10"/>
      <c r="U245" s="52"/>
      <c r="V245" s="11"/>
      <c r="W245" s="29"/>
      <c r="X245" s="10"/>
      <c r="Y245" s="29"/>
      <c r="Z245" s="27"/>
      <c r="AA245" s="15">
        <f t="shared" si="29"/>
        <v>433911.37</v>
      </c>
      <c r="AB245" s="18"/>
      <c r="AC245" s="18"/>
    </row>
    <row r="246" spans="1:29" ht="15.75" customHeight="1" x14ac:dyDescent="0.35">
      <c r="A246" s="14"/>
      <c r="B246" s="9"/>
      <c r="C246" s="10"/>
      <c r="D246" s="10"/>
      <c r="E246" s="10"/>
      <c r="F246" s="10"/>
      <c r="G246" s="61"/>
      <c r="H246" s="10"/>
      <c r="I246" s="61"/>
      <c r="J246" s="10"/>
      <c r="K246" s="15"/>
      <c r="L246" s="10"/>
      <c r="M246" s="61"/>
      <c r="N246" s="10"/>
      <c r="O246" s="61"/>
      <c r="P246" s="10"/>
      <c r="Q246" s="10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35">
      <c r="A247" s="9" t="s">
        <v>12</v>
      </c>
      <c r="B247" s="9"/>
      <c r="C247" s="10"/>
      <c r="D247" s="10"/>
      <c r="E247" s="10"/>
      <c r="F247" s="10"/>
      <c r="G247" s="61"/>
      <c r="H247" s="10"/>
      <c r="I247" s="61"/>
      <c r="J247" s="10"/>
      <c r="K247" s="15"/>
      <c r="L247" s="10"/>
      <c r="M247" s="61"/>
      <c r="N247" s="10"/>
      <c r="O247" s="61"/>
      <c r="P247" s="10"/>
      <c r="Q247" s="10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35">
      <c r="A248" s="9" t="s">
        <v>25</v>
      </c>
      <c r="B248" s="9"/>
      <c r="C248" s="10"/>
      <c r="D248" s="10"/>
      <c r="E248" s="10"/>
      <c r="F248" s="10"/>
      <c r="G248" s="61"/>
      <c r="H248" s="10"/>
      <c r="I248" s="61"/>
      <c r="J248" s="10"/>
      <c r="K248" s="15"/>
      <c r="L248" s="10"/>
      <c r="M248" s="61"/>
      <c r="N248" s="10"/>
      <c r="O248" s="61"/>
      <c r="P248" s="10"/>
      <c r="Q248" s="10"/>
      <c r="R248" s="10"/>
      <c r="S248" s="29"/>
      <c r="T248" s="10"/>
      <c r="U248" s="11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3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1">
        <v>16572934.84</v>
      </c>
      <c r="H249" s="10"/>
      <c r="I249" s="61">
        <v>46921218.649999999</v>
      </c>
      <c r="J249" s="10"/>
      <c r="K249" s="15">
        <v>21182082.059999999</v>
      </c>
      <c r="L249" s="10"/>
      <c r="M249" s="61">
        <v>17933299.77</v>
      </c>
      <c r="N249" s="10"/>
      <c r="O249" s="61">
        <v>18696479.879999999</v>
      </c>
      <c r="P249" s="10"/>
      <c r="Q249" s="29"/>
      <c r="R249" s="10"/>
      <c r="S249" s="29"/>
      <c r="T249" s="10"/>
      <c r="U249" s="52"/>
      <c r="V249" s="11"/>
      <c r="W249" s="29"/>
      <c r="X249" s="10"/>
      <c r="Y249" s="15"/>
      <c r="Z249" s="27"/>
      <c r="AA249" s="15">
        <f>SUM(C249:Y249)</f>
        <v>159040237.39000002</v>
      </c>
      <c r="AB249" s="18"/>
      <c r="AC249" s="18"/>
    </row>
    <row r="250" spans="1:29" ht="15.75" customHeight="1" x14ac:dyDescent="0.3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1">
        <v>296360.07</v>
      </c>
      <c r="H250" s="10"/>
      <c r="I250" s="61">
        <v>571668.16</v>
      </c>
      <c r="J250" s="10"/>
      <c r="K250" s="15">
        <v>501858.55</v>
      </c>
      <c r="L250" s="10"/>
      <c r="M250" s="61">
        <v>575092.67000000004</v>
      </c>
      <c r="N250" s="10"/>
      <c r="O250" s="61">
        <v>444955.12</v>
      </c>
      <c r="P250" s="10"/>
      <c r="Q250" s="29"/>
      <c r="R250" s="10"/>
      <c r="S250" s="29"/>
      <c r="T250" s="10"/>
      <c r="U250" s="52"/>
      <c r="V250" s="11"/>
      <c r="W250" s="29"/>
      <c r="X250" s="10"/>
      <c r="Y250" s="15"/>
      <c r="Z250" s="27"/>
      <c r="AA250" s="15">
        <f>SUM(C250:Y250)</f>
        <v>3208538.06</v>
      </c>
      <c r="AB250" s="18"/>
      <c r="AC250" s="18"/>
    </row>
    <row r="251" spans="1:29" ht="15.75" customHeight="1" x14ac:dyDescent="0.3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1">
        <v>41490.410000000003</v>
      </c>
      <c r="H251" s="10"/>
      <c r="I251" s="61">
        <v>80033.539999999994</v>
      </c>
      <c r="J251" s="10"/>
      <c r="K251" s="15">
        <v>70260.2</v>
      </c>
      <c r="L251" s="10"/>
      <c r="M251" s="61">
        <v>80512.97</v>
      </c>
      <c r="N251" s="10"/>
      <c r="O251" s="61">
        <v>62293.72</v>
      </c>
      <c r="P251" s="10"/>
      <c r="Q251" s="29"/>
      <c r="R251" s="10"/>
      <c r="S251" s="29"/>
      <c r="T251" s="10"/>
      <c r="U251" s="52"/>
      <c r="V251" s="11"/>
      <c r="W251" s="29"/>
      <c r="X251" s="10"/>
      <c r="Y251" s="15"/>
      <c r="Z251" s="27"/>
      <c r="AA251" s="15">
        <f>SUM(C251:Y251)</f>
        <v>449195.32999999996</v>
      </c>
      <c r="AB251" s="18"/>
      <c r="AC251" s="18"/>
    </row>
    <row r="252" spans="1:29" ht="15.75" customHeight="1" x14ac:dyDescent="0.3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1">
        <v>5927.2</v>
      </c>
      <c r="H252" s="10"/>
      <c r="I252" s="61">
        <v>11433.36</v>
      </c>
      <c r="J252" s="10"/>
      <c r="K252" s="15">
        <v>10037.17</v>
      </c>
      <c r="L252" s="10"/>
      <c r="M252" s="61">
        <v>11501.85</v>
      </c>
      <c r="N252" s="10"/>
      <c r="O252" s="61">
        <v>8899.1</v>
      </c>
      <c r="P252" s="10"/>
      <c r="Q252" s="29"/>
      <c r="R252" s="10"/>
      <c r="S252" s="29"/>
      <c r="T252" s="10"/>
      <c r="U252" s="52"/>
      <c r="V252" s="11"/>
      <c r="W252" s="29"/>
      <c r="X252" s="10"/>
      <c r="Y252" s="15"/>
      <c r="Z252" s="27"/>
      <c r="AA252" s="15">
        <f>SUM(C252:Y252)</f>
        <v>64170.75</v>
      </c>
      <c r="AB252" s="18"/>
      <c r="AC252" s="18"/>
    </row>
    <row r="253" spans="1:29" ht="15.75" customHeight="1" x14ac:dyDescent="0.35">
      <c r="A253" s="9" t="s">
        <v>17</v>
      </c>
      <c r="B253" s="9"/>
      <c r="C253" s="10"/>
      <c r="D253" s="10"/>
      <c r="E253" s="10"/>
      <c r="F253" s="10"/>
      <c r="G253" s="61"/>
      <c r="H253" s="10"/>
      <c r="I253" s="61"/>
      <c r="J253" s="10"/>
      <c r="K253" s="15"/>
      <c r="L253" s="10"/>
      <c r="M253" s="62"/>
      <c r="N253" s="10"/>
      <c r="O253" s="61"/>
      <c r="P253" s="10"/>
      <c r="Q253" s="10"/>
      <c r="R253" s="10"/>
      <c r="S253" s="29"/>
      <c r="T253" s="10"/>
      <c r="U253" s="11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35">
      <c r="A254" s="14" t="s">
        <v>14</v>
      </c>
      <c r="B254" s="9"/>
      <c r="C254" s="15">
        <v>0</v>
      </c>
      <c r="D254" s="10"/>
      <c r="E254" s="15">
        <v>0</v>
      </c>
      <c r="F254" s="10"/>
      <c r="G254" s="61">
        <v>0</v>
      </c>
      <c r="H254" s="10"/>
      <c r="I254" s="61">
        <v>0</v>
      </c>
      <c r="J254" s="10"/>
      <c r="K254" s="61">
        <v>0</v>
      </c>
      <c r="L254" s="10"/>
      <c r="M254" s="61">
        <v>0</v>
      </c>
      <c r="N254" s="10"/>
      <c r="O254" s="61">
        <v>0</v>
      </c>
      <c r="P254" s="10"/>
      <c r="Q254" s="51"/>
      <c r="R254" s="10"/>
      <c r="S254" s="51"/>
      <c r="T254" s="10"/>
      <c r="U254" s="51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35">
      <c r="A255" s="14" t="s">
        <v>13</v>
      </c>
      <c r="B255" s="9"/>
      <c r="C255" s="15">
        <v>0</v>
      </c>
      <c r="D255" s="10"/>
      <c r="E255" s="15">
        <v>0</v>
      </c>
      <c r="F255" s="10"/>
      <c r="G255" s="61">
        <v>0</v>
      </c>
      <c r="H255" s="10"/>
      <c r="I255" s="61">
        <v>0</v>
      </c>
      <c r="J255" s="10"/>
      <c r="K255" s="61">
        <v>0</v>
      </c>
      <c r="L255" s="10"/>
      <c r="M255" s="61">
        <v>0</v>
      </c>
      <c r="N255" s="10"/>
      <c r="O255" s="61">
        <v>0</v>
      </c>
      <c r="P255" s="10"/>
      <c r="Q255" s="51"/>
      <c r="R255" s="10"/>
      <c r="S255" s="51"/>
      <c r="T255" s="10"/>
      <c r="U255" s="51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35">
      <c r="A256" s="24" t="s">
        <v>11</v>
      </c>
      <c r="B256" s="9"/>
      <c r="C256" s="15">
        <v>0</v>
      </c>
      <c r="D256" s="10"/>
      <c r="E256" s="15">
        <v>0</v>
      </c>
      <c r="F256" s="10"/>
      <c r="G256" s="61">
        <v>0</v>
      </c>
      <c r="H256" s="10"/>
      <c r="I256" s="61">
        <v>0</v>
      </c>
      <c r="J256" s="10"/>
      <c r="K256" s="61">
        <v>0</v>
      </c>
      <c r="L256" s="10"/>
      <c r="M256" s="61">
        <v>0</v>
      </c>
      <c r="N256" s="10"/>
      <c r="O256" s="61">
        <v>0</v>
      </c>
      <c r="P256" s="10"/>
      <c r="Q256" s="51"/>
      <c r="R256" s="10"/>
      <c r="S256" s="51"/>
      <c r="T256" s="10"/>
      <c r="U256" s="51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3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10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3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10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3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10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3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10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3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3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1">
        <v>124765983.73</v>
      </c>
      <c r="H262" s="10"/>
      <c r="I262" s="61">
        <v>140467434.78</v>
      </c>
      <c r="J262" s="10"/>
      <c r="K262" s="15">
        <v>150514382.61000001</v>
      </c>
      <c r="L262" s="10"/>
      <c r="M262" s="61">
        <v>161475898.66</v>
      </c>
      <c r="N262" s="10"/>
      <c r="O262" s="61">
        <v>164240537.37</v>
      </c>
      <c r="P262" s="10"/>
      <c r="Q262" s="29"/>
      <c r="R262" s="10"/>
      <c r="S262" s="29"/>
      <c r="T262" s="10"/>
      <c r="U262" s="52"/>
      <c r="V262" s="11"/>
      <c r="W262" s="29"/>
      <c r="X262" s="10"/>
      <c r="Y262" s="29"/>
      <c r="Z262" s="27"/>
      <c r="AA262" s="15">
        <f t="shared" ref="AA262:AA268" si="30">SUM(C262:Y262)</f>
        <v>995016433.09000003</v>
      </c>
      <c r="AB262" s="18"/>
      <c r="AC262" s="18"/>
    </row>
    <row r="263" spans="1:29" ht="15.75" customHeight="1" x14ac:dyDescent="0.3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1">
        <v>119278013.63</v>
      </c>
      <c r="H263" s="10"/>
      <c r="I263" s="61">
        <v>133742711.98999999</v>
      </c>
      <c r="J263" s="10"/>
      <c r="K263" s="15">
        <v>143554623.44</v>
      </c>
      <c r="L263" s="10"/>
      <c r="M263" s="61">
        <v>153603228.13999999</v>
      </c>
      <c r="N263" s="10"/>
      <c r="O263" s="61">
        <v>156759552.65000001</v>
      </c>
      <c r="P263" s="10"/>
      <c r="Q263" s="29"/>
      <c r="R263" s="10"/>
      <c r="S263" s="29"/>
      <c r="T263" s="10"/>
      <c r="U263" s="52"/>
      <c r="V263" s="11"/>
      <c r="W263" s="29"/>
      <c r="X263" s="10"/>
      <c r="Y263" s="29"/>
      <c r="Z263" s="27"/>
      <c r="AA263" s="15">
        <f t="shared" si="30"/>
        <v>948534424.92999995</v>
      </c>
      <c r="AB263" s="18"/>
      <c r="AC263" s="18"/>
    </row>
    <row r="264" spans="1:29" ht="15.75" customHeight="1" x14ac:dyDescent="0.35">
      <c r="A264" s="14" t="s">
        <v>0</v>
      </c>
      <c r="B264" s="9"/>
      <c r="C264" s="60">
        <v>5049577.25</v>
      </c>
      <c r="D264" s="10"/>
      <c r="E264" s="15">
        <v>4454093.6399999997</v>
      </c>
      <c r="F264" s="10"/>
      <c r="G264" s="61">
        <v>4343369.97</v>
      </c>
      <c r="H264" s="10"/>
      <c r="I264" s="61">
        <v>5896168.4699999997</v>
      </c>
      <c r="J264" s="10"/>
      <c r="K264" s="15">
        <v>5962472.3200000003</v>
      </c>
      <c r="L264" s="10"/>
      <c r="M264" s="61">
        <v>7195191.4400000004</v>
      </c>
      <c r="N264" s="10"/>
      <c r="O264" s="61">
        <v>6701173.79</v>
      </c>
      <c r="P264" s="10"/>
      <c r="Q264" s="29"/>
      <c r="R264" s="10"/>
      <c r="S264" s="29"/>
      <c r="T264" s="10"/>
      <c r="U264" s="52"/>
      <c r="V264" s="11"/>
      <c r="W264" s="29"/>
      <c r="X264" s="10"/>
      <c r="Y264" s="29"/>
      <c r="Z264" s="27"/>
      <c r="AA264" s="15">
        <f t="shared" si="30"/>
        <v>39602046.880000003</v>
      </c>
      <c r="AB264" s="18"/>
      <c r="AC264" s="18"/>
    </row>
    <row r="265" spans="1:29" ht="15.75" customHeight="1" x14ac:dyDescent="0.3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1">
        <v>1476745.79</v>
      </c>
      <c r="H265" s="10"/>
      <c r="I265" s="61">
        <v>2004697.28</v>
      </c>
      <c r="J265" s="10"/>
      <c r="K265" s="15">
        <v>2027240.59</v>
      </c>
      <c r="L265" s="10"/>
      <c r="M265" s="61">
        <v>2446365.09</v>
      </c>
      <c r="N265" s="10"/>
      <c r="O265" s="61">
        <v>2278399.09</v>
      </c>
      <c r="P265" s="10"/>
      <c r="Q265" s="29"/>
      <c r="R265" s="10"/>
      <c r="S265" s="29"/>
      <c r="T265" s="10"/>
      <c r="U265" s="52"/>
      <c r="V265" s="11"/>
      <c r="W265" s="29"/>
      <c r="X265" s="10"/>
      <c r="Y265" s="29"/>
      <c r="Z265" s="27"/>
      <c r="AA265" s="15">
        <f t="shared" si="30"/>
        <v>13464695.950000001</v>
      </c>
      <c r="AB265" s="18"/>
      <c r="AC265" s="18"/>
    </row>
    <row r="266" spans="1:29" ht="15.75" customHeight="1" x14ac:dyDescent="0.3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1">
        <v>564638.1</v>
      </c>
      <c r="H266" s="10"/>
      <c r="I266" s="61">
        <v>766501.9</v>
      </c>
      <c r="J266" s="10"/>
      <c r="K266" s="15">
        <v>775121.4</v>
      </c>
      <c r="L266" s="10"/>
      <c r="M266" s="61">
        <v>935374.89</v>
      </c>
      <c r="N266" s="10"/>
      <c r="O266" s="61">
        <v>871152.59</v>
      </c>
      <c r="P266" s="10"/>
      <c r="Q266" s="29"/>
      <c r="R266" s="10"/>
      <c r="S266" s="29"/>
      <c r="T266" s="10"/>
      <c r="U266" s="52"/>
      <c r="V266" s="11"/>
      <c r="W266" s="29"/>
      <c r="X266" s="10"/>
      <c r="Y266" s="29"/>
      <c r="Z266" s="27"/>
      <c r="AA266" s="15">
        <f t="shared" si="30"/>
        <v>5148266.09</v>
      </c>
      <c r="AB266" s="18"/>
      <c r="AC266" s="18"/>
    </row>
    <row r="267" spans="1:29" ht="15.75" customHeight="1" x14ac:dyDescent="0.3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1">
        <v>217168.5</v>
      </c>
      <c r="H267" s="10"/>
      <c r="I267" s="61">
        <v>294808.42</v>
      </c>
      <c r="J267" s="10"/>
      <c r="K267" s="15">
        <v>298123.62</v>
      </c>
      <c r="L267" s="10"/>
      <c r="M267" s="61">
        <v>359759.57</v>
      </c>
      <c r="N267" s="10"/>
      <c r="O267" s="61">
        <v>335058.69</v>
      </c>
      <c r="P267" s="10"/>
      <c r="Q267" s="29"/>
      <c r="R267" s="10"/>
      <c r="S267" s="29"/>
      <c r="T267" s="10"/>
      <c r="U267" s="52"/>
      <c r="V267" s="11"/>
      <c r="W267" s="29"/>
      <c r="X267" s="10"/>
      <c r="Y267" s="29"/>
      <c r="Z267" s="27"/>
      <c r="AA267" s="15">
        <f t="shared" si="30"/>
        <v>1980102.34</v>
      </c>
      <c r="AB267" s="18"/>
      <c r="AC267" s="18"/>
    </row>
    <row r="268" spans="1:29" ht="15.75" customHeight="1" x14ac:dyDescent="0.3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1">
        <v>86867.4</v>
      </c>
      <c r="H268" s="10"/>
      <c r="I268" s="61">
        <v>117923.37</v>
      </c>
      <c r="J268" s="10"/>
      <c r="K268" s="15">
        <v>119249.45</v>
      </c>
      <c r="L268" s="10"/>
      <c r="M268" s="61">
        <v>143903.82999999999</v>
      </c>
      <c r="N268" s="10"/>
      <c r="O268" s="61">
        <v>134023.48000000001</v>
      </c>
      <c r="P268" s="10"/>
      <c r="Q268" s="29"/>
      <c r="R268" s="10"/>
      <c r="S268" s="29"/>
      <c r="T268" s="10"/>
      <c r="U268" s="52"/>
      <c r="V268" s="11"/>
      <c r="W268" s="29"/>
      <c r="X268" s="10"/>
      <c r="Y268" s="29"/>
      <c r="Z268" s="27"/>
      <c r="AA268" s="15">
        <f t="shared" si="30"/>
        <v>792040.95</v>
      </c>
      <c r="AB268" s="18"/>
      <c r="AC268" s="18"/>
    </row>
    <row r="269" spans="1:29" ht="15.75" customHeight="1" x14ac:dyDescent="0.35">
      <c r="A269" s="14"/>
      <c r="B269" s="9"/>
      <c r="C269" s="10"/>
      <c r="D269" s="10"/>
      <c r="E269" s="10"/>
      <c r="F269" s="10"/>
      <c r="G269" s="61"/>
      <c r="H269" s="10"/>
      <c r="I269" s="61"/>
      <c r="J269" s="10"/>
      <c r="K269" s="15"/>
      <c r="L269" s="10"/>
      <c r="M269" s="61"/>
      <c r="N269" s="10"/>
      <c r="O269" s="61"/>
      <c r="P269" s="10"/>
      <c r="Q269" s="10"/>
      <c r="R269" s="10"/>
      <c r="S269" s="29"/>
      <c r="T269" s="10"/>
      <c r="U269" s="11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35">
      <c r="A270" s="9" t="s">
        <v>12</v>
      </c>
      <c r="B270" s="9"/>
      <c r="C270" s="10"/>
      <c r="D270" s="10"/>
      <c r="E270" s="10"/>
      <c r="F270" s="10"/>
      <c r="G270" s="61"/>
      <c r="H270" s="10"/>
      <c r="I270" s="61"/>
      <c r="J270" s="10"/>
      <c r="K270" s="15"/>
      <c r="L270" s="10"/>
      <c r="M270" s="61"/>
      <c r="N270" s="10"/>
      <c r="O270" s="61"/>
      <c r="P270" s="10"/>
      <c r="Q270" s="10"/>
      <c r="R270" s="10"/>
      <c r="S270" s="29"/>
      <c r="T270" s="10"/>
      <c r="U270" s="11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35">
      <c r="A271" s="9" t="s">
        <v>25</v>
      </c>
      <c r="B271" s="9"/>
      <c r="C271" s="10"/>
      <c r="D271" s="10"/>
      <c r="E271" s="10"/>
      <c r="F271" s="10"/>
      <c r="G271" s="61"/>
      <c r="H271" s="10"/>
      <c r="I271" s="61"/>
      <c r="J271" s="10"/>
      <c r="K271" s="15"/>
      <c r="L271" s="10"/>
      <c r="M271" s="61"/>
      <c r="N271" s="10"/>
      <c r="O271" s="61"/>
      <c r="P271" s="10"/>
      <c r="Q271" s="10"/>
      <c r="R271" s="10"/>
      <c r="S271" s="29"/>
      <c r="T271" s="10"/>
      <c r="U271" s="11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3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1">
        <v>43135931.479999997</v>
      </c>
      <c r="H272" s="10"/>
      <c r="I272" s="61">
        <v>63327839.170000002</v>
      </c>
      <c r="J272" s="10"/>
      <c r="K272" s="15">
        <v>66432563.119999997</v>
      </c>
      <c r="L272" s="10"/>
      <c r="M272" s="61">
        <v>73495427.219999999</v>
      </c>
      <c r="N272" s="10"/>
      <c r="O272" s="61">
        <v>66375827.359999999</v>
      </c>
      <c r="P272" s="10"/>
      <c r="Q272" s="29"/>
      <c r="R272" s="10"/>
      <c r="S272" s="29"/>
      <c r="T272" s="10"/>
      <c r="U272" s="52"/>
      <c r="V272" s="11"/>
      <c r="W272" s="29"/>
      <c r="X272" s="10"/>
      <c r="Y272" s="15"/>
      <c r="Z272" s="27"/>
      <c r="AA272" s="15">
        <f>SUM(C272:Y272)</f>
        <v>402308658.83000004</v>
      </c>
      <c r="AB272" s="18"/>
      <c r="AC272" s="18"/>
    </row>
    <row r="273" spans="1:29" ht="15.75" customHeight="1" x14ac:dyDescent="0.3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1">
        <v>326001.71000000002</v>
      </c>
      <c r="H273" s="10"/>
      <c r="I273" s="61">
        <v>357848.47</v>
      </c>
      <c r="J273" s="10"/>
      <c r="K273" s="15">
        <v>1040274.45</v>
      </c>
      <c r="L273" s="10"/>
      <c r="M273" s="61">
        <v>982414.38</v>
      </c>
      <c r="N273" s="10"/>
      <c r="O273" s="61">
        <v>684583.26</v>
      </c>
      <c r="P273" s="10"/>
      <c r="Q273" s="29"/>
      <c r="R273" s="10"/>
      <c r="S273" s="29"/>
      <c r="T273" s="10"/>
      <c r="U273" s="52"/>
      <c r="V273" s="11"/>
      <c r="W273" s="29"/>
      <c r="X273" s="10"/>
      <c r="Y273" s="15"/>
      <c r="Z273" s="27"/>
      <c r="AA273" s="15">
        <f>SUM(C273:Y273)</f>
        <v>4659074.2299999995</v>
      </c>
      <c r="AB273" s="18"/>
      <c r="AC273" s="18"/>
    </row>
    <row r="274" spans="1:29" ht="15.75" customHeight="1" x14ac:dyDescent="0.3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1">
        <v>45640.24</v>
      </c>
      <c r="H274" s="10"/>
      <c r="I274" s="61">
        <v>50098.79</v>
      </c>
      <c r="J274" s="10"/>
      <c r="K274" s="15">
        <v>145638.42000000001</v>
      </c>
      <c r="L274" s="10"/>
      <c r="M274" s="61">
        <v>137538.01</v>
      </c>
      <c r="N274" s="10"/>
      <c r="O274" s="61">
        <v>95841.66</v>
      </c>
      <c r="P274" s="10"/>
      <c r="Q274" s="29"/>
      <c r="R274" s="10"/>
      <c r="S274" s="29"/>
      <c r="T274" s="10"/>
      <c r="U274" s="52"/>
      <c r="V274" s="11"/>
      <c r="W274" s="29"/>
      <c r="X274" s="10"/>
      <c r="Y274" s="15"/>
      <c r="Z274" s="27"/>
      <c r="AA274" s="15">
        <f>SUM(C274:Y274)</f>
        <v>652270.39</v>
      </c>
      <c r="AB274" s="18"/>
      <c r="AC274" s="18"/>
    </row>
    <row r="275" spans="1:29" ht="15.75" customHeight="1" x14ac:dyDescent="0.3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1">
        <v>6520.03</v>
      </c>
      <c r="H275" s="10"/>
      <c r="I275" s="61">
        <v>7156.97</v>
      </c>
      <c r="J275" s="10"/>
      <c r="K275" s="15">
        <v>20805.490000000002</v>
      </c>
      <c r="L275" s="10"/>
      <c r="M275" s="61">
        <v>19648.29</v>
      </c>
      <c r="N275" s="10"/>
      <c r="O275" s="61">
        <v>13691.67</v>
      </c>
      <c r="P275" s="10"/>
      <c r="Q275" s="29"/>
      <c r="R275" s="10"/>
      <c r="S275" s="29"/>
      <c r="T275" s="10"/>
      <c r="U275" s="52"/>
      <c r="V275" s="11"/>
      <c r="W275" s="29"/>
      <c r="X275" s="10"/>
      <c r="Y275" s="15"/>
      <c r="Z275" s="27"/>
      <c r="AA275" s="15">
        <f>SUM(C275:Y275)</f>
        <v>93181.49</v>
      </c>
      <c r="AB275" s="18"/>
      <c r="AC275" s="18"/>
    </row>
    <row r="276" spans="1:29" ht="15.75" customHeight="1" x14ac:dyDescent="0.35">
      <c r="A276" s="9" t="s">
        <v>17</v>
      </c>
      <c r="B276" s="9"/>
      <c r="C276" s="10"/>
      <c r="D276" s="10"/>
      <c r="E276" s="10"/>
      <c r="F276" s="10"/>
      <c r="G276" s="61"/>
      <c r="H276" s="10"/>
      <c r="I276" s="61"/>
      <c r="J276" s="10"/>
      <c r="K276" s="15"/>
      <c r="L276" s="10"/>
      <c r="M276" s="62"/>
      <c r="N276" s="10"/>
      <c r="O276" s="61"/>
      <c r="P276" s="10"/>
      <c r="Q276" s="10"/>
      <c r="R276" s="10"/>
      <c r="S276" s="29"/>
      <c r="T276" s="10"/>
      <c r="U276" s="11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35">
      <c r="A277" s="14" t="s">
        <v>14</v>
      </c>
      <c r="B277" s="9"/>
      <c r="C277" s="15">
        <v>0</v>
      </c>
      <c r="D277" s="10"/>
      <c r="E277" s="15">
        <v>0</v>
      </c>
      <c r="F277" s="10"/>
      <c r="G277" s="61">
        <v>0</v>
      </c>
      <c r="H277" s="10"/>
      <c r="I277" s="61">
        <v>0</v>
      </c>
      <c r="J277" s="10"/>
      <c r="K277" s="61">
        <v>0</v>
      </c>
      <c r="L277" s="10"/>
      <c r="M277" s="61">
        <v>0</v>
      </c>
      <c r="N277" s="10"/>
      <c r="O277" s="61">
        <v>0</v>
      </c>
      <c r="P277" s="10"/>
      <c r="Q277" s="51"/>
      <c r="R277" s="10"/>
      <c r="S277" s="51"/>
      <c r="T277" s="10"/>
      <c r="U277" s="51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35">
      <c r="A278" s="14" t="s">
        <v>13</v>
      </c>
      <c r="B278" s="9"/>
      <c r="C278" s="15">
        <v>0</v>
      </c>
      <c r="D278" s="10"/>
      <c r="E278" s="15">
        <v>0</v>
      </c>
      <c r="F278" s="10"/>
      <c r="G278" s="61">
        <v>0</v>
      </c>
      <c r="H278" s="10"/>
      <c r="I278" s="61">
        <v>0</v>
      </c>
      <c r="J278" s="10"/>
      <c r="K278" s="61">
        <v>0</v>
      </c>
      <c r="L278" s="10"/>
      <c r="M278" s="61">
        <v>0</v>
      </c>
      <c r="N278" s="10"/>
      <c r="O278" s="61">
        <v>0</v>
      </c>
      <c r="P278" s="10"/>
      <c r="Q278" s="51"/>
      <c r="R278" s="10"/>
      <c r="S278" s="51"/>
      <c r="T278" s="10"/>
      <c r="U278" s="51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35">
      <c r="A279" s="24" t="s">
        <v>11</v>
      </c>
      <c r="B279" s="9"/>
      <c r="C279" s="15">
        <v>0</v>
      </c>
      <c r="D279" s="10"/>
      <c r="E279" s="15">
        <v>0</v>
      </c>
      <c r="F279" s="10"/>
      <c r="G279" s="61">
        <v>0</v>
      </c>
      <c r="H279" s="10"/>
      <c r="I279" s="61">
        <v>0</v>
      </c>
      <c r="J279" s="10"/>
      <c r="K279" s="61">
        <v>0</v>
      </c>
      <c r="L279" s="10"/>
      <c r="M279" s="61">
        <v>0</v>
      </c>
      <c r="N279" s="10"/>
      <c r="O279" s="61">
        <v>0</v>
      </c>
      <c r="P279" s="10"/>
      <c r="Q279" s="51"/>
      <c r="R279" s="10"/>
      <c r="S279" s="51"/>
      <c r="T279" s="10"/>
      <c r="U279" s="51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3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10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3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5" customHeight="1" x14ac:dyDescent="0.3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10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3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6"/>
      <c r="V283" s="16"/>
      <c r="W283" s="15"/>
      <c r="X283" s="15"/>
      <c r="Y283" s="15"/>
      <c r="Z283" s="55"/>
      <c r="AA283" s="15"/>
      <c r="AB283" s="18"/>
      <c r="AC283" s="18"/>
    </row>
    <row r="284" spans="1:29" ht="15.75" customHeight="1" x14ac:dyDescent="0.3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10"/>
      <c r="R284" s="10"/>
      <c r="S284" s="10"/>
      <c r="T284" s="10"/>
      <c r="U284" s="11"/>
      <c r="V284" s="11"/>
      <c r="W284" s="10"/>
      <c r="X284" s="10"/>
      <c r="Y284" s="10"/>
      <c r="Z284" s="55"/>
      <c r="AA284" s="15"/>
      <c r="AB284" s="18"/>
      <c r="AC284" s="18"/>
    </row>
    <row r="285" spans="1:29" ht="15.75" customHeight="1" x14ac:dyDescent="0.35">
      <c r="A285" s="14" t="s">
        <v>6</v>
      </c>
      <c r="B285" s="14"/>
      <c r="C285" s="15">
        <f>C193+C170+C147+C100+C77+C54+C31+C8+C216+C239+C123+C262</f>
        <v>3394509746.7200003</v>
      </c>
      <c r="D285" s="15"/>
      <c r="E285" s="15">
        <f>E193+E170+E147+E100+E77+E54+E31+E8+E216+E239+E123+E262</f>
        <v>3648642015.8899999</v>
      </c>
      <c r="F285" s="15"/>
      <c r="G285" s="15">
        <f>G193+G170+G147+G100+G77+G54+G31+G8+G216+G239+G123+G262</f>
        <v>3640394541.1800003</v>
      </c>
      <c r="H285" s="15"/>
      <c r="I285" s="15">
        <f>I193+I170+I147+I100+I77+I54+I31+I8+I216+I239+I123+I262</f>
        <v>3918112981.2599998</v>
      </c>
      <c r="J285" s="15"/>
      <c r="K285" s="15">
        <f>K193+K170+K147+K100+K77+K54+K31+K8+K216+K239+K123+K262</f>
        <v>4027676441.9200006</v>
      </c>
      <c r="L285" s="15"/>
      <c r="M285" s="15">
        <f>M193+M170+M147+M100+M77+M54+M31+M8+M216+M239+M123+M262</f>
        <v>4284139653.73</v>
      </c>
      <c r="N285" s="15"/>
      <c r="O285" s="15">
        <f>O193+O170+O147+O100+O77+O54+O31+O8+O216+O239+O123+O262</f>
        <v>4232440788.5900002</v>
      </c>
      <c r="P285" s="15"/>
      <c r="Q285" s="15">
        <f>Q193+Q170+Q147+Q100+Q77+Q54+Q31+Q8+Q216+Q239+Q123+Q262</f>
        <v>0</v>
      </c>
      <c r="R285" s="15"/>
      <c r="S285" s="15">
        <f>S193+S170+S147+S100+S77+S54+S31+S8+S216+S239+S123+S262</f>
        <v>0</v>
      </c>
      <c r="T285" s="15"/>
      <c r="U285" s="15">
        <f>U193+U170+U147+U100+U77+U54+U31+U8+U216+U239+U123+U262</f>
        <v>0</v>
      </c>
      <c r="V285" s="16"/>
      <c r="W285" s="15">
        <f>W193+W170+W147+W100+W77+W54+W31+W8+W216+W239+W123+W262</f>
        <v>0</v>
      </c>
      <c r="X285" s="15"/>
      <c r="Y285" s="15">
        <f>Y193+Y170+Y147+Y100+Y77+Y54+Y31+Y8+Y216+Y239+Y123+Y262</f>
        <v>0</v>
      </c>
      <c r="Z285" s="55"/>
      <c r="AA285" s="15">
        <f>SUM(C285:Y285)</f>
        <v>27145916169.290001</v>
      </c>
      <c r="AB285" s="18"/>
      <c r="AC285" s="18"/>
    </row>
    <row r="286" spans="1:29" ht="15.75" customHeight="1" x14ac:dyDescent="0.35">
      <c r="A286" s="14" t="s">
        <v>7</v>
      </c>
      <c r="B286" s="14"/>
      <c r="C286" s="15">
        <f>C194+C171+C148+C101+C78+C55+C32+C9+C217+C240+C124+C263</f>
        <v>3228020387.23</v>
      </c>
      <c r="D286" s="15"/>
      <c r="E286" s="15">
        <f>E194+E171+E148+E101+E78+E55+E32+E9+E217+E240+E124+E263</f>
        <v>3469051544.2200003</v>
      </c>
      <c r="F286" s="15"/>
      <c r="G286" s="15">
        <f>G194+G171+G148+G101+G78+G55+G32+G9+G217+G240+G124+G263</f>
        <v>3457628401.6500001</v>
      </c>
      <c r="H286" s="15"/>
      <c r="I286" s="15">
        <f>I194+I171+I148+I101+I78+I55+I32+I9+I217+I240+I124+I263</f>
        <v>3721099238.6899991</v>
      </c>
      <c r="J286" s="15"/>
      <c r="K286" s="15">
        <f>K194+K171+K148+K101+K78+K55+K32+K9+K217+K240+K124+K263</f>
        <v>3827334819.2600002</v>
      </c>
      <c r="L286" s="15"/>
      <c r="M286" s="15">
        <f>M194+M171+M148+M101+M78+M55+M32+M9+M217+M240+M124+M263</f>
        <v>4062363444.4899998</v>
      </c>
      <c r="N286" s="15"/>
      <c r="O286" s="15">
        <f>O194+O171+O148+O101+O78+O55+O32+O9+O217+O240+O124+O263</f>
        <v>4015944370.1399999</v>
      </c>
      <c r="P286" s="15"/>
      <c r="Q286" s="15">
        <f>Q194+Q171+Q148+Q101+Q78+Q55+Q32+Q9+Q217+Q240+Q124+Q263</f>
        <v>0</v>
      </c>
      <c r="R286" s="15"/>
      <c r="S286" s="15">
        <f>S194+S171+S148+S101+S78+S55+S32+S9+S217+S240+S124+S263</f>
        <v>0</v>
      </c>
      <c r="T286" s="15"/>
      <c r="U286" s="15">
        <f>U194+U171+U148+U101+U78+U55+U32+U9+U217+U240+U124+U263</f>
        <v>0</v>
      </c>
      <c r="V286" s="16"/>
      <c r="W286" s="15">
        <f>W194+W171+W148+W101+W78+W55+W32+W9+W217+W240+W124+W263</f>
        <v>0</v>
      </c>
      <c r="X286" s="15"/>
      <c r="Y286" s="15">
        <f>Y194+Y171+Y148+Y101+Y78+Y55+Y32+Y9+Y217+Y240+Y124+Y263</f>
        <v>0</v>
      </c>
      <c r="Z286" s="55"/>
      <c r="AA286" s="15">
        <f t="shared" ref="AA286:AA291" si="31">SUM(C286:Y286)</f>
        <v>25781442205.68</v>
      </c>
      <c r="AB286" s="18"/>
      <c r="AC286" s="18"/>
    </row>
    <row r="287" spans="1:29" ht="15.75" customHeight="1" x14ac:dyDescent="0.35">
      <c r="A287" s="14" t="s">
        <v>0</v>
      </c>
      <c r="B287" s="14"/>
      <c r="C287" s="15">
        <f>C195+C172+C149+C102+C79+C56+C33+C10+C218+C241+C125+C264</f>
        <v>125431608.19000001</v>
      </c>
      <c r="D287" s="15"/>
      <c r="E287" s="15">
        <f>E195+E172+E149+E102+E79+E56+E33+E10+E218+E241+E125+E264</f>
        <v>138331722.95000002</v>
      </c>
      <c r="F287" s="15"/>
      <c r="G287" s="15">
        <f>G195+G172+G149+G102+G79+G56+G33+G10+G218+G241+G125+G264</f>
        <v>132045590.92000003</v>
      </c>
      <c r="H287" s="15"/>
      <c r="I287" s="15">
        <f>I195+I172+I149+I102+I79+I56+I33+I10+I218+I241+I125+I264</f>
        <v>140874347.19000003</v>
      </c>
      <c r="J287" s="15"/>
      <c r="K287" s="15">
        <f>K195+K172+K149+K102+K79+K56+K33+K10+K218+K241+K125+K264</f>
        <v>148657066.79999998</v>
      </c>
      <c r="L287" s="15"/>
      <c r="M287" s="15">
        <f>M195+M172+M149+M102+M79+M56+M33+M10+M218+M241+M125+M264</f>
        <v>164260197.17000002</v>
      </c>
      <c r="N287" s="15"/>
      <c r="O287" s="15">
        <f>O195+O172+O149+O102+O79+O56+O33+O10+O218+O241+O125+O264</f>
        <v>158634575.50999999</v>
      </c>
      <c r="P287" s="15"/>
      <c r="Q287" s="15">
        <f>Q195+Q172+Q149+Q102+Q79+Q56+Q33+Q10+Q218+Q241+Q125+Q264</f>
        <v>0</v>
      </c>
      <c r="R287" s="15"/>
      <c r="S287" s="15">
        <f>S195+S172+S149+S102+S79+S56+S33+S10+S218+S241+S125+S264</f>
        <v>0</v>
      </c>
      <c r="T287" s="15"/>
      <c r="U287" s="15">
        <f>U195+U172+U149+U102+U79+U56+U33+U10+U218+U241+U125+U264</f>
        <v>0</v>
      </c>
      <c r="V287" s="16"/>
      <c r="W287" s="15">
        <f>W195+W172+W149+W102+W79+W56+W33+W10+W218+W241+W125+W264</f>
        <v>0</v>
      </c>
      <c r="X287" s="15"/>
      <c r="Y287" s="15">
        <f>Y195+Y172+Y149+Y102+Y79+Y56+Y33+Y10+Y218+Y241+Y125+Y264</f>
        <v>0</v>
      </c>
      <c r="Z287" s="55"/>
      <c r="AA287" s="15">
        <f>SUM(C287:Y287)</f>
        <v>1008235108.73</v>
      </c>
      <c r="AB287" s="18"/>
      <c r="AC287" s="18"/>
    </row>
    <row r="288" spans="1:29" ht="15.75" customHeight="1" x14ac:dyDescent="0.35">
      <c r="A288" s="14" t="s">
        <v>8</v>
      </c>
      <c r="B288" s="14"/>
      <c r="C288" s="15">
        <f>C196+C173+C150+C103+C80+C57+C34+C11+C219+C242+C126+C265</f>
        <v>42646746.790000007</v>
      </c>
      <c r="D288" s="15"/>
      <c r="E288" s="15">
        <f>E196+E173+E150+E103+E80+E57+E34+E11+E219+E242+E126+E265</f>
        <v>47032785.810000002</v>
      </c>
      <c r="F288" s="15"/>
      <c r="G288" s="15">
        <f>G196+G173+G150+G103+G80+G57+G34+G11+G219+G242+G126+G265</f>
        <v>44895500.93</v>
      </c>
      <c r="H288" s="15"/>
      <c r="I288" s="15">
        <f>I196+I173+I150+I103+I80+I57+I34+I11+I219+I242+I126+I265</f>
        <v>47897278.030000001</v>
      </c>
      <c r="J288" s="15"/>
      <c r="K288" s="15">
        <f>K196+K173+K150+K103+K80+K57+K34+K11+K219+K242+K126+K265</f>
        <v>50543402.719999999</v>
      </c>
      <c r="L288" s="15"/>
      <c r="M288" s="15">
        <f>M196+M173+M150+M103+M80+M57+M34+M11+M219+M242+M126+M265</f>
        <v>55848467.040000007</v>
      </c>
      <c r="N288" s="15"/>
      <c r="O288" s="15">
        <f>O196+O173+O150+O103+O80+O57+O34+O11+O219+O242+O126+O265</f>
        <v>53935755.670000002</v>
      </c>
      <c r="Q288" s="15">
        <f>Q196+Q173+Q150+Q103+Q80+Q57+Q34+Q11+Q219+Q242+Q126+Q265</f>
        <v>0</v>
      </c>
      <c r="R288" s="15"/>
      <c r="S288" s="15">
        <f>S196+S173+S150+S103+S80+S57+S34+S11+S219+S242+S126+S265</f>
        <v>0</v>
      </c>
      <c r="T288" s="15"/>
      <c r="U288" s="15">
        <f>U196+U173+U150+U103+U80+U57+U34+U11+U219+U242+U126+U265</f>
        <v>0</v>
      </c>
      <c r="V288" s="16"/>
      <c r="W288" s="15">
        <f>W196+W173+W150+W103+W80+W57+W34+W11+W219+W242+W126+W265</f>
        <v>0</v>
      </c>
      <c r="X288" s="15"/>
      <c r="Y288" s="15">
        <f>Y196+Y173+Y150+Y103+Y80+Y57+Y34+Y11+Y219+Y242+Y126+Y265</f>
        <v>0</v>
      </c>
      <c r="Z288" s="55"/>
      <c r="AA288" s="15">
        <f t="shared" si="31"/>
        <v>342799936.99000001</v>
      </c>
      <c r="AB288" s="18"/>
      <c r="AC288" s="18"/>
    </row>
    <row r="289" spans="1:29" ht="15.75" customHeight="1" x14ac:dyDescent="0.35">
      <c r="A289" s="14" t="s">
        <v>9</v>
      </c>
      <c r="B289" s="14"/>
      <c r="C289" s="15">
        <f>C197+C174+C151+C104+C81+C58+C35+C12+C220+C243+C127+C266</f>
        <v>16306109.059999999</v>
      </c>
      <c r="D289" s="15"/>
      <c r="E289" s="15">
        <f>E197+E174+E151+E104+E81+E58+E35+E12+E220+E243+E127+E266</f>
        <v>17983123.98</v>
      </c>
      <c r="F289" s="15"/>
      <c r="G289" s="15">
        <f>G197+G174+G151+G104+G81+G58+G35+G12+G220+G243+G127+G266</f>
        <v>17165926.809999999</v>
      </c>
      <c r="H289" s="15"/>
      <c r="I289" s="15">
        <f>I197+I174+I151+I104+I81+I58+I35+I12+I220+I243+I127+I266</f>
        <v>18313665.129999999</v>
      </c>
      <c r="J289" s="15"/>
      <c r="K289" s="15">
        <f>K197+K174+K151+K104+K81+K58+K35+K12+K220+K243+K127+K266</f>
        <v>19325418.68</v>
      </c>
      <c r="L289" s="15"/>
      <c r="M289" s="15">
        <f>M197+M174+M151+M104+M81+M58+M35+M12+M220+M243+M127+M266</f>
        <v>21353825.640000001</v>
      </c>
      <c r="N289" s="15"/>
      <c r="O289" s="15">
        <f>O197+O174+O151+O104+O81+O58+O35+O12+O220+O243+O127+O266</f>
        <v>20622494.790000003</v>
      </c>
      <c r="Q289" s="15">
        <f>Q197+Q174+Q151+Q104+Q81+Q58+Q35+Q12+Q220+Q243+Q127+Q266</f>
        <v>0</v>
      </c>
      <c r="R289" s="15"/>
      <c r="S289" s="15">
        <f>S197+S174+S151+S104+S81+S58+S35+S12+S220+S243+S127+S266</f>
        <v>0</v>
      </c>
      <c r="T289" s="15"/>
      <c r="U289" s="15">
        <f>U197+U174+U151+U104+U81+U58+U35+U12+U220+U243+U127+U266</f>
        <v>0</v>
      </c>
      <c r="V289" s="16"/>
      <c r="W289" s="15">
        <f>W197+W174+W151+W104+W81+W58+W35+W12+W220+W243+W127+W266</f>
        <v>0</v>
      </c>
      <c r="X289" s="15"/>
      <c r="Y289" s="15">
        <f>Y197+Y174+Y151+Y104+Y81+Y58+Y35+Y12+Y220+Y243+Y127+Y266</f>
        <v>0</v>
      </c>
      <c r="Z289" s="55"/>
      <c r="AA289" s="15">
        <f t="shared" si="31"/>
        <v>131070564.09</v>
      </c>
      <c r="AB289" s="18"/>
      <c r="AC289" s="18"/>
    </row>
    <row r="290" spans="1:29" ht="15.75" customHeight="1" x14ac:dyDescent="0.35">
      <c r="A290" s="14" t="s">
        <v>10</v>
      </c>
      <c r="B290" s="14"/>
      <c r="C290" s="15">
        <f>C198+C175+C152+C105+C82+C59+C36+C13+C221+C244+C128+C267</f>
        <v>6271580.4100000011</v>
      </c>
      <c r="D290" s="10"/>
      <c r="E290" s="15">
        <f>E198+E175+E152+E105+E82+E59+E36+E13+E221+E244+E128+E267</f>
        <v>6916586.1400000006</v>
      </c>
      <c r="F290" s="10"/>
      <c r="G290" s="15">
        <f>G198+G175+G152+G105+G82+G59+G36+G13+G221+G244+G128+G267</f>
        <v>6602279.5500000007</v>
      </c>
      <c r="H290" s="10"/>
      <c r="I290" s="15">
        <f>I198+I175+I152+I105+I82+I59+I36+I13+I221+I244+I128+I267</f>
        <v>7043717.3799999999</v>
      </c>
      <c r="J290" s="10"/>
      <c r="K290" s="15">
        <f>K198+K175+K152+K105+K82+K59+K36+K13+K221+K244+K128+K267</f>
        <v>7432853.3399999989</v>
      </c>
      <c r="L290" s="10"/>
      <c r="M290" s="15">
        <f>M198+M175+M152+M105+M82+M59+M36+M13+M221+M244+M128+M267</f>
        <v>8213009.8600000003</v>
      </c>
      <c r="N290" s="10"/>
      <c r="O290" s="15">
        <f>O198+O175+O152+O105+O82+O59+O36+O13+O221+O244+O128+O267</f>
        <v>7931728.7699999996</v>
      </c>
      <c r="P290" s="10"/>
      <c r="Q290" s="15">
        <f>Q198+Q175+Q152+Q105+Q82+Q59+Q36+Q13+Q221+Q244+Q128+Q267</f>
        <v>0</v>
      </c>
      <c r="R290" s="10"/>
      <c r="S290" s="15">
        <f>S198+S175+S152+S105+S82+S59+S36+S13+S221+S244+S128+S267</f>
        <v>0</v>
      </c>
      <c r="T290" s="10"/>
      <c r="U290" s="15">
        <f>U198+U175+U152+U105+U82+U59+U36+U13+U221+U244+U128+U267</f>
        <v>0</v>
      </c>
      <c r="V290" s="11"/>
      <c r="W290" s="15">
        <f>W198+W175+W152+W105+W82+W59+W36+W13+W221+W244+W128+W267</f>
        <v>0</v>
      </c>
      <c r="X290" s="10"/>
      <c r="Y290" s="15">
        <f>Y198+Y175+Y152+Y105+Y82+Y59+Y36+Y13+Y221+Y244+Y128+Y267</f>
        <v>0</v>
      </c>
      <c r="Z290" s="5"/>
      <c r="AA290" s="15">
        <f t="shared" si="31"/>
        <v>50411755.450000003</v>
      </c>
      <c r="AB290" s="18"/>
      <c r="AC290" s="18"/>
    </row>
    <row r="291" spans="1:29" ht="15.75" customHeight="1" x14ac:dyDescent="0.35">
      <c r="A291" s="14" t="s">
        <v>11</v>
      </c>
      <c r="B291" s="14"/>
      <c r="C291" s="15">
        <f>C199+C176+C153+C106+C83+C60+C37+C14+C222+C245+C129+C268</f>
        <v>2508632.17</v>
      </c>
      <c r="D291" s="15"/>
      <c r="E291" s="15">
        <f>E199+E176+E153+E106+E83+E60+E37+E14+E222+E245+E129+E268</f>
        <v>2766634.45</v>
      </c>
      <c r="F291" s="15"/>
      <c r="G291" s="15">
        <f>G199+G176+G153+G106+G83+G60+G37+G14+G222+G245+G129+G268</f>
        <v>2640911.8200000003</v>
      </c>
      <c r="H291" s="15"/>
      <c r="I291" s="15">
        <f>I199+I176+I153+I106+I83+I60+I37+I14+I222+I245+I129+I268</f>
        <v>2817486.95</v>
      </c>
      <c r="J291" s="15"/>
      <c r="K291" s="15">
        <f>K199+K176+K153+K106+K83+K60+K37+K14+K222+K245+K129+K268</f>
        <v>2973141.34</v>
      </c>
      <c r="L291" s="15"/>
      <c r="M291" s="15">
        <f>M199+M176+M153+M106+M83+M60+M37+M14+M222+M245+M129+M268</f>
        <v>3285203.95</v>
      </c>
      <c r="N291" s="15"/>
      <c r="O291" s="15">
        <f>O199+O176+O153+O106+O83+O60+O37+O14+O222+O245+O129+O268</f>
        <v>3172691.5100000002</v>
      </c>
      <c r="P291" s="15"/>
      <c r="Q291" s="15">
        <f>Q199+Q176+Q153+Q106+Q83+Q60+Q37+Q14+Q222+Q245+Q129+Q268</f>
        <v>0</v>
      </c>
      <c r="R291" s="15"/>
      <c r="S291" s="15">
        <f>S199+S176+S153+S106+S83+S60+S37+S14+S222+S245+S129+S268</f>
        <v>0</v>
      </c>
      <c r="T291" s="15"/>
      <c r="U291" s="15">
        <f>U199+U176+U153+U106+U83+U60+U37+U14+U222+U245+U129+U268</f>
        <v>0</v>
      </c>
      <c r="V291" s="16"/>
      <c r="W291" s="15">
        <f>W199+W176+W153+W106+W83+W60+W37+W14+W222+W245+W129+W268</f>
        <v>0</v>
      </c>
      <c r="X291" s="15"/>
      <c r="Y291" s="15">
        <f>Y199+Y176+Y153+Y106+Y83+Y60+Y37+Y14+Y222+Y245+Y129+Y268</f>
        <v>0</v>
      </c>
      <c r="Z291" s="20"/>
      <c r="AA291" s="15">
        <f t="shared" si="31"/>
        <v>20164702.190000001</v>
      </c>
      <c r="AB291" s="18"/>
      <c r="AC291" s="18"/>
    </row>
    <row r="292" spans="1:29" ht="15.75" customHeight="1" x14ac:dyDescent="0.3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3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3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3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3011733927.6499996</v>
      </c>
      <c r="N295" s="15"/>
      <c r="O295" s="15">
        <f>O203+O180+O157+O110+O87+O64+O41+O18+O226+O249+O133+O272</f>
        <v>2920538797.4299998</v>
      </c>
      <c r="P295" s="15"/>
      <c r="Q295" s="15">
        <f>Q203+Q180+Q157+Q110+Q87+Q64+Q41+Q18+Q226+Q249+Q133+Q272</f>
        <v>0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6"/>
      <c r="AA295" s="15">
        <f>SUM(C295:Y295)</f>
        <v>18802061860.989998</v>
      </c>
      <c r="AB295" s="18"/>
      <c r="AC295" s="18"/>
    </row>
    <row r="296" spans="1:29" ht="15.75" customHeight="1" x14ac:dyDescent="0.3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56918936.680000007</v>
      </c>
      <c r="N296" s="15"/>
      <c r="O296" s="15">
        <f>O204+O181+O158+O111+O88+O65+O42+O19+O227+O250+O134+O273</f>
        <v>48938106.159999996</v>
      </c>
      <c r="P296" s="15"/>
      <c r="Q296" s="15">
        <f>Q204+Q181+Q158+Q111+Q88+Q65+Q42+Q19+Q227+Q250+Q134+Q273</f>
        <v>0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32">SUM(C296:Y296)</f>
        <v>333580134.68999994</v>
      </c>
      <c r="AB296" s="18"/>
      <c r="AC296" s="18"/>
    </row>
    <row r="297" spans="1:29" ht="15.75" customHeight="1" x14ac:dyDescent="0.3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7968651.1399999997</v>
      </c>
      <c r="N297" s="15"/>
      <c r="O297" s="15">
        <f>O205+O182+O159+O112+O89+O66+O43+O20+O228+O251+O135+O274</f>
        <v>6851334.8800000008</v>
      </c>
      <c r="P297" s="15"/>
      <c r="Q297" s="15">
        <f>Q205+Q182+Q159+Q112+Q89+Q66+Q43+Q20+Q228+Q251+Q135+Q274</f>
        <v>0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5"/>
      <c r="AA297" s="15">
        <f>SUM(C297:Y297)</f>
        <v>46701218.869999997</v>
      </c>
      <c r="AB297" s="18"/>
      <c r="AC297" s="18"/>
    </row>
    <row r="298" spans="1:29" ht="15.75" customHeight="1" x14ac:dyDescent="0.3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1138378.7300000004</v>
      </c>
      <c r="N298" s="10"/>
      <c r="O298" s="15">
        <f>O206+O183+O160+O113+O90+O67+O44+O21+O229+O252+O136+O275</f>
        <v>978762.13000000012</v>
      </c>
      <c r="P298" s="10"/>
      <c r="Q298" s="15">
        <f>Q206+Q183+Q160+Q113+Q90+Q67+Q44+Q21+Q229+Q252+Q136+Q275</f>
        <v>0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6"/>
      <c r="AA298" s="15">
        <f t="shared" si="32"/>
        <v>6671602.71</v>
      </c>
      <c r="AB298" s="18"/>
      <c r="AC298" s="18"/>
    </row>
    <row r="299" spans="1:29" ht="15.75" customHeight="1" x14ac:dyDescent="0.3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6"/>
      <c r="W299" s="15"/>
      <c r="X299" s="15"/>
      <c r="Y299" s="15"/>
      <c r="Z299" s="57"/>
      <c r="AA299" s="15"/>
      <c r="AB299" s="18"/>
      <c r="AC299" s="18"/>
    </row>
    <row r="300" spans="1:29" ht="15.75" customHeight="1" x14ac:dyDescent="0.3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2473178.5</v>
      </c>
      <c r="N300" s="15"/>
      <c r="O300" s="15">
        <f>O208+O185+O162+O115+O92+O69+O46+O23+O231+O254+O138+O277</f>
        <v>2598295.27</v>
      </c>
      <c r="P300" s="15"/>
      <c r="Q300" s="15">
        <f>Q208+Q185+Q162+Q115+Q92+Q69+Q46+Q23+Q231+Q254+Q138+Q277</f>
        <v>0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8"/>
      <c r="AA300" s="15">
        <f t="shared" ref="AA300:AA301" si="33">SUM(C300:Y300)</f>
        <v>16284000.489999998</v>
      </c>
      <c r="AB300" s="18"/>
      <c r="AC300" s="18"/>
    </row>
    <row r="301" spans="1:29" ht="15.75" customHeight="1" x14ac:dyDescent="0.3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334295.93999999994</v>
      </c>
      <c r="N301" s="15"/>
      <c r="O301" s="15">
        <f>O209+O186+O163+O116+O93+O70+O47+O24+O232+O255+O139+O278</f>
        <v>356157.25</v>
      </c>
      <c r="P301" s="15"/>
      <c r="Q301" s="15">
        <f>Q209+Q186+Q163+Q116+Q93+Q70+Q47+Q24+Q232+Q255+Q139+Q278</f>
        <v>0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9"/>
      <c r="AA301" s="15">
        <f t="shared" si="33"/>
        <v>2204985.7699999996</v>
      </c>
      <c r="AB301" s="18"/>
      <c r="AC301" s="18"/>
    </row>
    <row r="302" spans="1:29" ht="15.75" customHeight="1" x14ac:dyDescent="0.3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47756.57</v>
      </c>
      <c r="N302" s="10"/>
      <c r="O302" s="15">
        <f>O210+O187+O164+O117+O94+O71+O48+O25+O233+O256+O140+O279</f>
        <v>50879.619999999995</v>
      </c>
      <c r="P302" s="10"/>
      <c r="Q302" s="15">
        <f>Q210+Q187+Q164+Q117+Q94+Q71+Q48+Q25+Q233+Q256+Q140+Q279</f>
        <v>0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5"/>
      <c r="AA302" s="15">
        <f>SUM(C302:Y302)</f>
        <v>314997.98</v>
      </c>
      <c r="AB302" s="18"/>
      <c r="AC302" s="18"/>
    </row>
    <row r="303" spans="1:29" ht="15.75" customHeight="1" x14ac:dyDescent="0.3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3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3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3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3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3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3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3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3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3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3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3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3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3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3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3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3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3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3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3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3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3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3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3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3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3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3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3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3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3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3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3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3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3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3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3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3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3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3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3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3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3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3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3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3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3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3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3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3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3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3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3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3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3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3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3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3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3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3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3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3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3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3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3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3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3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3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3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3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3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3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3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3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3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3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3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3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3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3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3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3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3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3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3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3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3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3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3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3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3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3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3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3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3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3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3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3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3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3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3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3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3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3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3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3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3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3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3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3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3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3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3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3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3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3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3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3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3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3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3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3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3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3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3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3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3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3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3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3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3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3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3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3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3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3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3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3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3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3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3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3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3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3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3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3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3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3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3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3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3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3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3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3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3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3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3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3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3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3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3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3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3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3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3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3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3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3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3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3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3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3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3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3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3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3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3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3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3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3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3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3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3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3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3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3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3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3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3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3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3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3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3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3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3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3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3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3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3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3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3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3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3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3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3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3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3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3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3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3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3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3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3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3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3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3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3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3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3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3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3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3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3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3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3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3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3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3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3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3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3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3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3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3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3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3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3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3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3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3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3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3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3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3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3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3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3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3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3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3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3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3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3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3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3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3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3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3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3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3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3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3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3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3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3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3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3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3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3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3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3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3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35">
      <c r="A556" s="9"/>
      <c r="B556" s="9"/>
      <c r="Q556" s="3"/>
      <c r="R556" s="3"/>
      <c r="Y556" s="15"/>
      <c r="AC556" s="18"/>
    </row>
    <row r="557" spans="1:29" ht="20.25" customHeight="1" x14ac:dyDescent="0.3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3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3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35">
      <c r="A560" s="9"/>
      <c r="B560" s="9"/>
      <c r="Q560" s="3"/>
      <c r="R560" s="3"/>
      <c r="Y560" s="15"/>
      <c r="AC560" s="18"/>
    </row>
    <row r="561" spans="1:29" ht="20.25" customHeight="1" x14ac:dyDescent="0.3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3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3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35">
      <c r="A564" s="9"/>
      <c r="B564" s="9"/>
      <c r="Q564" s="3"/>
      <c r="R564" s="3"/>
      <c r="Y564" s="34"/>
      <c r="AC564" s="18"/>
    </row>
    <row r="565" spans="1:29" ht="20.25" customHeight="1" x14ac:dyDescent="0.3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3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3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35">
      <c r="A568" s="23"/>
      <c r="B568" s="23"/>
      <c r="Q568" s="3"/>
      <c r="R568" s="3"/>
      <c r="Y568" s="34"/>
    </row>
    <row r="569" spans="1:29" ht="20.25" customHeight="1" x14ac:dyDescent="0.3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3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3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3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3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3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3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3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3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3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3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3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3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3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3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3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3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3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3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3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3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3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3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3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35">
      <c r="K593" s="36"/>
      <c r="L593" s="36"/>
    </row>
    <row r="594" spans="11:18" ht="20.25" customHeight="1" x14ac:dyDescent="0.35">
      <c r="K594" s="36"/>
      <c r="L594" s="36"/>
      <c r="Q594" s="3"/>
      <c r="R594" s="3"/>
    </row>
    <row r="595" spans="11:18" ht="20.25" customHeight="1" x14ac:dyDescent="0.35">
      <c r="K595" s="36"/>
      <c r="L595" s="36"/>
      <c r="Q595" s="3"/>
      <c r="R595" s="3"/>
    </row>
    <row r="596" spans="11:18" ht="20.25" customHeight="1" x14ac:dyDescent="0.35">
      <c r="K596" s="36"/>
      <c r="L596" s="36"/>
      <c r="Q596" s="3"/>
      <c r="R596" s="3"/>
    </row>
    <row r="597" spans="11:18" ht="20.25" customHeight="1" x14ac:dyDescent="0.35">
      <c r="K597" s="36"/>
      <c r="L597" s="36"/>
      <c r="Q597" s="3"/>
      <c r="R597" s="3"/>
    </row>
    <row r="598" spans="11:18" ht="20.25" customHeight="1" x14ac:dyDescent="0.35">
      <c r="K598" s="36"/>
      <c r="L598" s="36"/>
      <c r="Q598" s="3"/>
      <c r="R598" s="3"/>
    </row>
    <row r="599" spans="11:18" ht="20.25" customHeight="1" x14ac:dyDescent="0.35">
      <c r="K599" s="36"/>
      <c r="L599" s="36"/>
      <c r="Q599" s="3"/>
      <c r="R599" s="3"/>
    </row>
    <row r="600" spans="11:18" ht="20.25" customHeight="1" x14ac:dyDescent="0.35">
      <c r="K600" s="36"/>
      <c r="L600" s="36"/>
      <c r="Q600" s="3"/>
      <c r="R600" s="3"/>
    </row>
    <row r="601" spans="11:18" ht="20.25" customHeight="1" x14ac:dyDescent="0.35">
      <c r="K601" s="36"/>
      <c r="L601" s="36"/>
      <c r="Q601" s="3"/>
      <c r="R601" s="3"/>
    </row>
    <row r="602" spans="11:18" ht="20.25" customHeight="1" x14ac:dyDescent="0.35">
      <c r="K602" s="36"/>
      <c r="L602" s="36"/>
      <c r="Q602" s="3"/>
      <c r="R602" s="3"/>
    </row>
    <row r="603" spans="11:18" ht="20.25" customHeight="1" x14ac:dyDescent="0.35">
      <c r="K603" s="36"/>
      <c r="L603" s="36"/>
      <c r="Q603" s="3"/>
      <c r="R603" s="3"/>
    </row>
    <row r="604" spans="11:18" ht="20.25" customHeight="1" x14ac:dyDescent="0.35">
      <c r="K604" s="36"/>
      <c r="L604" s="36"/>
      <c r="Q604" s="3"/>
      <c r="R604" s="3"/>
    </row>
    <row r="605" spans="11:18" ht="20.25" customHeight="1" x14ac:dyDescent="0.35">
      <c r="K605" s="36"/>
      <c r="L605" s="36"/>
      <c r="Q605" s="3"/>
      <c r="R605" s="3"/>
    </row>
    <row r="606" spans="11:18" ht="20.25" customHeight="1" x14ac:dyDescent="0.35">
      <c r="K606" s="36"/>
      <c r="L606" s="36"/>
      <c r="Q606" s="3"/>
      <c r="R606" s="3"/>
    </row>
    <row r="607" spans="11:18" ht="20.25" customHeight="1" x14ac:dyDescent="0.35">
      <c r="K607" s="36"/>
      <c r="L607" s="36"/>
      <c r="Q607" s="3"/>
      <c r="R607" s="3"/>
    </row>
    <row r="608" spans="11:18" ht="20.25" customHeight="1" x14ac:dyDescent="0.35">
      <c r="K608" s="36"/>
      <c r="L608" s="36"/>
      <c r="Q608" s="3"/>
      <c r="R608" s="3"/>
    </row>
    <row r="609" spans="11:18" ht="20.25" customHeight="1" x14ac:dyDescent="0.35">
      <c r="K609" s="36"/>
      <c r="L609" s="36"/>
      <c r="Q609" s="3"/>
      <c r="R609" s="3"/>
    </row>
    <row r="610" spans="11:18" ht="20.25" customHeight="1" x14ac:dyDescent="0.35">
      <c r="K610" s="36"/>
      <c r="L610" s="36"/>
      <c r="Q610" s="3"/>
      <c r="R610" s="3"/>
    </row>
    <row r="611" spans="11:18" ht="20.25" customHeight="1" x14ac:dyDescent="0.35">
      <c r="K611" s="36"/>
      <c r="L611" s="36"/>
      <c r="Q611" s="3"/>
      <c r="R611" s="3"/>
    </row>
    <row r="612" spans="11:18" ht="20.25" customHeight="1" x14ac:dyDescent="0.35">
      <c r="K612" s="36"/>
      <c r="L612" s="36"/>
      <c r="Q612" s="3"/>
      <c r="R612" s="3"/>
    </row>
    <row r="613" spans="11:18" ht="20.25" customHeight="1" x14ac:dyDescent="0.35">
      <c r="K613" s="36"/>
      <c r="L613" s="36"/>
      <c r="Q613" s="3"/>
      <c r="R613" s="3"/>
    </row>
    <row r="614" spans="11:18" ht="20.25" customHeight="1" x14ac:dyDescent="0.35">
      <c r="K614" s="36"/>
      <c r="L614" s="36"/>
      <c r="Q614" s="3"/>
      <c r="R614" s="3"/>
    </row>
    <row r="615" spans="11:18" ht="20.25" customHeight="1" x14ac:dyDescent="0.35">
      <c r="K615" s="36"/>
      <c r="L615" s="36"/>
      <c r="Q615" s="3"/>
      <c r="R615" s="3"/>
    </row>
    <row r="616" spans="11:18" x14ac:dyDescent="0.35">
      <c r="K616" s="36"/>
      <c r="L616" s="36"/>
      <c r="Q616" s="3"/>
      <c r="R616" s="3"/>
    </row>
    <row r="617" spans="11:18" x14ac:dyDescent="0.35">
      <c r="K617" s="36"/>
      <c r="L617" s="36"/>
      <c r="Q617" s="3"/>
      <c r="R617" s="3"/>
    </row>
    <row r="618" spans="11:18" x14ac:dyDescent="0.35">
      <c r="K618" s="36"/>
      <c r="L618" s="36"/>
      <c r="Q618" s="3"/>
      <c r="R618" s="3"/>
    </row>
    <row r="619" spans="11:18" x14ac:dyDescent="0.35">
      <c r="K619" s="36"/>
      <c r="L619" s="36"/>
      <c r="Q619" s="3"/>
      <c r="R619" s="3"/>
    </row>
    <row r="620" spans="11:18" x14ac:dyDescent="0.35">
      <c r="K620" s="36"/>
      <c r="L620" s="36"/>
      <c r="Q620" s="3"/>
      <c r="R620" s="3"/>
    </row>
    <row r="621" spans="11:18" x14ac:dyDescent="0.35">
      <c r="K621" s="36"/>
      <c r="L621" s="36"/>
      <c r="Q621" s="3"/>
      <c r="R621" s="3"/>
    </row>
    <row r="622" spans="11:18" x14ac:dyDescent="0.35">
      <c r="K622" s="36"/>
      <c r="L622" s="36"/>
      <c r="Q622" s="3"/>
      <c r="R622" s="3"/>
    </row>
    <row r="623" spans="11:18" x14ac:dyDescent="0.35">
      <c r="K623" s="36"/>
      <c r="L623" s="36"/>
      <c r="Q623" s="3"/>
      <c r="R623" s="3"/>
    </row>
    <row r="624" spans="11:18" x14ac:dyDescent="0.35">
      <c r="K624" s="36"/>
      <c r="L624" s="36"/>
      <c r="Q624" s="3"/>
      <c r="R624" s="3"/>
    </row>
    <row r="625" spans="11:18" x14ac:dyDescent="0.35">
      <c r="K625" s="36"/>
      <c r="L625" s="36"/>
      <c r="Q625" s="3"/>
      <c r="R625" s="3"/>
    </row>
    <row r="626" spans="11:18" x14ac:dyDescent="0.35">
      <c r="K626" s="36"/>
      <c r="L626" s="36"/>
      <c r="Q626" s="3"/>
      <c r="R626" s="3"/>
    </row>
    <row r="627" spans="11:18" x14ac:dyDescent="0.35">
      <c r="K627" s="36"/>
      <c r="L627" s="36"/>
      <c r="Q627" s="3"/>
      <c r="R627" s="3"/>
    </row>
    <row r="628" spans="11:18" x14ac:dyDescent="0.35">
      <c r="K628" s="36"/>
      <c r="L628" s="36"/>
      <c r="Q628" s="3"/>
      <c r="R628" s="3"/>
    </row>
    <row r="629" spans="11:18" x14ac:dyDescent="0.35">
      <c r="K629" s="36"/>
      <c r="L629" s="36"/>
      <c r="Q629" s="3"/>
      <c r="R629" s="3"/>
    </row>
    <row r="630" spans="11:18" x14ac:dyDescent="0.35">
      <c r="K630" s="36"/>
      <c r="L630" s="36"/>
      <c r="Q630" s="3"/>
      <c r="R630" s="3"/>
    </row>
    <row r="631" spans="11:18" x14ac:dyDescent="0.35">
      <c r="K631" s="36"/>
      <c r="L631" s="36"/>
      <c r="Q631" s="3"/>
      <c r="R631" s="3"/>
    </row>
    <row r="632" spans="11:18" x14ac:dyDescent="0.35">
      <c r="K632" s="36"/>
      <c r="L632" s="36"/>
      <c r="Q632" s="3"/>
      <c r="R632" s="3"/>
    </row>
    <row r="633" spans="11:18" x14ac:dyDescent="0.35">
      <c r="K633" s="36"/>
      <c r="L633" s="36"/>
      <c r="Q633" s="3"/>
      <c r="R633" s="3"/>
    </row>
    <row r="634" spans="11:18" x14ac:dyDescent="0.35">
      <c r="K634" s="36"/>
      <c r="L634" s="36"/>
      <c r="Q634" s="3"/>
      <c r="R634" s="3"/>
    </row>
    <row r="635" spans="11:18" x14ac:dyDescent="0.35">
      <c r="K635" s="36"/>
      <c r="L635" s="36"/>
      <c r="Q635" s="3"/>
      <c r="R635" s="3"/>
    </row>
    <row r="636" spans="11:18" x14ac:dyDescent="0.35">
      <c r="K636" s="36"/>
      <c r="L636" s="36"/>
      <c r="Q636" s="3"/>
      <c r="R636" s="3"/>
    </row>
    <row r="637" spans="11:18" x14ac:dyDescent="0.35">
      <c r="K637" s="36"/>
      <c r="L637" s="36"/>
      <c r="Q637" s="3"/>
      <c r="R637" s="3"/>
    </row>
    <row r="638" spans="11:18" x14ac:dyDescent="0.35">
      <c r="K638" s="36"/>
      <c r="L638" s="36"/>
      <c r="Q638" s="3"/>
      <c r="R638" s="3"/>
    </row>
    <row r="639" spans="11:18" x14ac:dyDescent="0.35">
      <c r="K639" s="36"/>
      <c r="L639" s="36"/>
      <c r="Q639" s="3"/>
      <c r="R639" s="3"/>
    </row>
    <row r="640" spans="11:18" x14ac:dyDescent="0.35">
      <c r="K640" s="36"/>
      <c r="L640" s="36"/>
      <c r="Q640" s="3"/>
      <c r="R640" s="3"/>
    </row>
    <row r="641" spans="11:18" x14ac:dyDescent="0.35">
      <c r="K641" s="36"/>
      <c r="L641" s="36"/>
      <c r="Q641" s="3"/>
      <c r="R641" s="3"/>
    </row>
    <row r="642" spans="11:18" x14ac:dyDescent="0.35">
      <c r="K642" s="36"/>
      <c r="L642" s="36"/>
      <c r="Q642" s="3"/>
      <c r="R642" s="3"/>
    </row>
    <row r="643" spans="11:18" x14ac:dyDescent="0.35">
      <c r="K643" s="36"/>
      <c r="L643" s="36"/>
      <c r="Q643" s="3"/>
      <c r="R643" s="3"/>
    </row>
    <row r="644" spans="11:18" x14ac:dyDescent="0.35">
      <c r="K644" s="36"/>
      <c r="L644" s="36"/>
      <c r="Q644" s="3"/>
      <c r="R644" s="3"/>
    </row>
    <row r="645" spans="11:18" x14ac:dyDescent="0.35">
      <c r="K645" s="36"/>
      <c r="L645" s="36"/>
      <c r="Q645" s="3"/>
      <c r="R645" s="3"/>
    </row>
    <row r="646" spans="11:18" x14ac:dyDescent="0.35">
      <c r="K646" s="36"/>
      <c r="L646" s="36"/>
      <c r="Q646" s="3"/>
      <c r="R646" s="3"/>
    </row>
    <row r="647" spans="11:18" x14ac:dyDescent="0.35">
      <c r="K647" s="36"/>
      <c r="L647" s="36"/>
      <c r="Q647" s="3"/>
      <c r="R647" s="3"/>
    </row>
    <row r="648" spans="11:18" x14ac:dyDescent="0.35">
      <c r="K648" s="36"/>
      <c r="L648" s="36"/>
      <c r="Q648" s="3"/>
      <c r="R648" s="3"/>
    </row>
    <row r="649" spans="11:18" x14ac:dyDescent="0.3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6953125" defaultRowHeight="15.5" x14ac:dyDescent="0.35"/>
  <cols>
    <col min="1" max="1" width="116.7265625" style="3" customWidth="1"/>
    <col min="2" max="2" width="19.26953125" style="3" customWidth="1"/>
    <col min="3" max="3" width="24" style="3" customWidth="1"/>
    <col min="4" max="4" width="30.26953125" style="3" customWidth="1"/>
    <col min="5" max="5" width="18.54296875" style="3" customWidth="1"/>
    <col min="6" max="6" width="25.26953125" style="3" customWidth="1"/>
    <col min="7" max="7" width="9.26953125" style="3"/>
    <col min="8" max="8" width="12.7265625" style="3" customWidth="1"/>
    <col min="9" max="16" width="9.26953125" style="3"/>
    <col min="17" max="17" width="14" style="3" bestFit="1" customWidth="1"/>
    <col min="18" max="16384" width="9.26953125" style="3"/>
  </cols>
  <sheetData>
    <row r="1" spans="1:19" ht="60" customHeight="1" x14ac:dyDescent="0.5">
      <c r="A1" s="37" t="s">
        <v>3</v>
      </c>
      <c r="B1" s="38"/>
      <c r="C1" s="38"/>
      <c r="D1" s="38"/>
      <c r="E1" s="38"/>
      <c r="F1" s="38"/>
    </row>
    <row r="2" spans="1:19" ht="50.15" customHeight="1" x14ac:dyDescent="0.55000000000000004">
      <c r="A2" s="45" t="s">
        <v>19</v>
      </c>
      <c r="B2" s="46"/>
      <c r="C2" s="46"/>
      <c r="D2" s="46"/>
      <c r="E2" s="44"/>
      <c r="F2" s="44"/>
    </row>
    <row r="3" spans="1:19" ht="42.75" customHeight="1" x14ac:dyDescent="0.55000000000000004">
      <c r="A3" s="69" t="s">
        <v>20</v>
      </c>
      <c r="B3" s="70"/>
      <c r="C3" s="70"/>
      <c r="D3" s="70"/>
      <c r="O3" s="13"/>
    </row>
    <row r="4" spans="1:19" ht="34.5" customHeight="1" x14ac:dyDescent="0.55000000000000004">
      <c r="A4" s="69" t="s">
        <v>21</v>
      </c>
      <c r="B4" s="70"/>
      <c r="C4" s="70"/>
      <c r="D4" s="70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5" customHeight="1" x14ac:dyDescent="0.5">
      <c r="A5" s="65"/>
      <c r="B5" s="66"/>
      <c r="C5" s="66"/>
      <c r="D5" s="66"/>
      <c r="E5" s="66"/>
      <c r="F5" s="66"/>
    </row>
    <row r="6" spans="1:19" ht="50.15" customHeight="1" x14ac:dyDescent="0.35">
      <c r="A6" s="67"/>
      <c r="B6" s="68"/>
      <c r="C6" s="68"/>
      <c r="D6" s="68"/>
      <c r="E6" s="68"/>
      <c r="F6" s="68"/>
    </row>
    <row r="7" spans="1:19" ht="50.15" customHeight="1" x14ac:dyDescent="0.35">
      <c r="A7" s="67"/>
      <c r="B7" s="68"/>
      <c r="C7" s="68"/>
      <c r="D7" s="68"/>
      <c r="E7" s="68"/>
      <c r="F7" s="68"/>
      <c r="K7" s="40"/>
    </row>
    <row r="8" spans="1:19" x14ac:dyDescent="0.35">
      <c r="K8" s="40"/>
    </row>
    <row r="9" spans="1:19" x14ac:dyDescent="0.35">
      <c r="K9" s="40"/>
    </row>
    <row r="10" spans="1:19" x14ac:dyDescent="0.35">
      <c r="K10" s="40"/>
    </row>
    <row r="11" spans="1:19" x14ac:dyDescent="0.35">
      <c r="K11" s="40"/>
    </row>
    <row r="12" spans="1:19" x14ac:dyDescent="0.35">
      <c r="K12" s="40"/>
    </row>
    <row r="13" spans="1:19" x14ac:dyDescent="0.35">
      <c r="K13" s="40"/>
    </row>
    <row r="14" spans="1:19" x14ac:dyDescent="0.35">
      <c r="K14" s="40"/>
    </row>
    <row r="15" spans="1:19" x14ac:dyDescent="0.35">
      <c r="K15" s="40"/>
    </row>
    <row r="16" spans="1:19" x14ac:dyDescent="0.35">
      <c r="K16" s="40"/>
    </row>
    <row r="17" spans="1:21" x14ac:dyDescent="0.35">
      <c r="A17" s="13"/>
      <c r="K17" s="40"/>
    </row>
    <row r="18" spans="1:21" x14ac:dyDescent="0.35">
      <c r="K18" s="40"/>
    </row>
    <row r="19" spans="1:21" ht="17.25" customHeight="1" x14ac:dyDescent="0.35">
      <c r="K19" s="40"/>
    </row>
    <row r="20" spans="1:21" x14ac:dyDescent="0.35">
      <c r="K20" s="40"/>
    </row>
    <row r="21" spans="1:21" x14ac:dyDescent="0.35">
      <c r="K21" s="40"/>
    </row>
    <row r="22" spans="1:21" x14ac:dyDescent="0.35">
      <c r="A22" s="13"/>
      <c r="K22" s="40"/>
    </row>
    <row r="23" spans="1:21" x14ac:dyDescent="0.35">
      <c r="K23" s="40"/>
    </row>
    <row r="24" spans="1:21" x14ac:dyDescent="0.35">
      <c r="K24" s="40"/>
    </row>
    <row r="25" spans="1:21" x14ac:dyDescent="0.35">
      <c r="K25" s="40"/>
    </row>
    <row r="26" spans="1:21" x14ac:dyDescent="0.35">
      <c r="K26" s="40"/>
    </row>
    <row r="27" spans="1:21" x14ac:dyDescent="0.35">
      <c r="K27" s="40"/>
    </row>
    <row r="28" spans="1:21" x14ac:dyDescent="0.35">
      <c r="K28" s="40"/>
    </row>
    <row r="29" spans="1:21" x14ac:dyDescent="0.35">
      <c r="K29" s="40"/>
    </row>
    <row r="30" spans="1:21" x14ac:dyDescent="0.35">
      <c r="K30" s="40"/>
    </row>
    <row r="31" spans="1:21" x14ac:dyDescent="0.35">
      <c r="K31" s="40"/>
      <c r="U31" s="3">
        <v>93131499.409999996</v>
      </c>
    </row>
    <row r="32" spans="1:21" x14ac:dyDescent="0.35">
      <c r="K32" s="40"/>
      <c r="U32" s="3">
        <v>88493314.609999999</v>
      </c>
    </row>
    <row r="33" spans="1:21" x14ac:dyDescent="0.35">
      <c r="K33" s="40"/>
      <c r="U33" s="3">
        <v>3810269.92</v>
      </c>
    </row>
    <row r="34" spans="1:21" x14ac:dyDescent="0.35">
      <c r="K34" s="40"/>
      <c r="U34" s="3">
        <v>1295491.77</v>
      </c>
    </row>
    <row r="35" spans="1:21" x14ac:dyDescent="0.35">
      <c r="K35" s="40"/>
      <c r="U35" s="3">
        <v>495335.09</v>
      </c>
    </row>
    <row r="36" spans="1:21" x14ac:dyDescent="0.35">
      <c r="K36" s="40"/>
      <c r="U36" s="3">
        <v>190513.5</v>
      </c>
    </row>
    <row r="37" spans="1:21" x14ac:dyDescent="0.35">
      <c r="K37" s="40"/>
      <c r="U37" s="3">
        <v>76205.399999999994</v>
      </c>
    </row>
    <row r="38" spans="1:21" x14ac:dyDescent="0.35">
      <c r="K38" s="40"/>
    </row>
    <row r="39" spans="1:21" x14ac:dyDescent="0.35">
      <c r="K39" s="40"/>
    </row>
    <row r="40" spans="1:21" x14ac:dyDescent="0.35">
      <c r="A40" s="13"/>
      <c r="K40" s="40"/>
    </row>
    <row r="41" spans="1:21" x14ac:dyDescent="0.35">
      <c r="K41" s="40"/>
    </row>
    <row r="42" spans="1:21" x14ac:dyDescent="0.35">
      <c r="K42" s="40"/>
    </row>
    <row r="43" spans="1:21" ht="16.5" customHeight="1" x14ac:dyDescent="0.35">
      <c r="K43" s="40"/>
    </row>
    <row r="44" spans="1:21" x14ac:dyDescent="0.35">
      <c r="K44" s="40"/>
    </row>
    <row r="45" spans="1:21" x14ac:dyDescent="0.35">
      <c r="A45" s="13"/>
      <c r="K45" s="40"/>
    </row>
    <row r="46" spans="1:21" x14ac:dyDescent="0.35">
      <c r="K46" s="40"/>
    </row>
    <row r="47" spans="1:21" ht="16.5" customHeight="1" x14ac:dyDescent="0.35">
      <c r="K47" s="40"/>
    </row>
    <row r="48" spans="1:21" x14ac:dyDescent="0.35">
      <c r="K48" s="40"/>
    </row>
    <row r="49" spans="1:11" x14ac:dyDescent="0.35">
      <c r="K49" s="40"/>
    </row>
    <row r="50" spans="1:11" x14ac:dyDescent="0.35">
      <c r="K50" s="40"/>
    </row>
    <row r="51" spans="1:11" ht="16.5" customHeight="1" x14ac:dyDescent="0.35">
      <c r="K51" s="40"/>
    </row>
    <row r="52" spans="1:11" x14ac:dyDescent="0.35">
      <c r="K52" s="40"/>
    </row>
    <row r="53" spans="1:11" x14ac:dyDescent="0.35">
      <c r="K53" s="40"/>
    </row>
    <row r="54" spans="1:11" x14ac:dyDescent="0.35">
      <c r="K54" s="40"/>
    </row>
    <row r="55" spans="1:11" x14ac:dyDescent="0.35">
      <c r="K55" s="40"/>
    </row>
    <row r="56" spans="1:11" x14ac:dyDescent="0.35">
      <c r="K56" s="40"/>
    </row>
    <row r="57" spans="1:11" x14ac:dyDescent="0.35">
      <c r="K57" s="40"/>
    </row>
    <row r="58" spans="1:11" x14ac:dyDescent="0.35">
      <c r="K58" s="40"/>
    </row>
    <row r="59" spans="1:11" x14ac:dyDescent="0.35">
      <c r="K59" s="40"/>
    </row>
    <row r="60" spans="1:11" x14ac:dyDescent="0.35">
      <c r="K60" s="40"/>
    </row>
    <row r="61" spans="1:11" x14ac:dyDescent="0.35">
      <c r="K61" s="40"/>
    </row>
    <row r="62" spans="1:11" x14ac:dyDescent="0.35">
      <c r="K62" s="40"/>
    </row>
    <row r="63" spans="1:11" x14ac:dyDescent="0.35">
      <c r="A63" s="13"/>
      <c r="K63" s="40"/>
    </row>
    <row r="64" spans="1:11" x14ac:dyDescent="0.35">
      <c r="K64" s="40"/>
    </row>
    <row r="65" spans="1:11" x14ac:dyDescent="0.35">
      <c r="K65" s="40"/>
    </row>
    <row r="66" spans="1:11" x14ac:dyDescent="0.35">
      <c r="K66" s="40"/>
    </row>
    <row r="67" spans="1:11" x14ac:dyDescent="0.35">
      <c r="K67" s="40"/>
    </row>
    <row r="68" spans="1:11" x14ac:dyDescent="0.35">
      <c r="A68" s="13"/>
      <c r="K68" s="40"/>
    </row>
    <row r="69" spans="1:11" x14ac:dyDescent="0.35">
      <c r="K69" s="40"/>
    </row>
    <row r="70" spans="1:11" x14ac:dyDescent="0.35">
      <c r="K70" s="40"/>
    </row>
    <row r="71" spans="1:11" x14ac:dyDescent="0.35">
      <c r="K71" s="40"/>
    </row>
    <row r="72" spans="1:11" x14ac:dyDescent="0.35">
      <c r="K72" s="40"/>
    </row>
    <row r="73" spans="1:11" x14ac:dyDescent="0.35">
      <c r="K73" s="40"/>
    </row>
    <row r="74" spans="1:11" x14ac:dyDescent="0.35">
      <c r="K74" s="40"/>
    </row>
    <row r="75" spans="1:11" x14ac:dyDescent="0.35">
      <c r="K75" s="40"/>
    </row>
    <row r="76" spans="1:11" x14ac:dyDescent="0.35">
      <c r="K76" s="40"/>
    </row>
    <row r="77" spans="1:11" x14ac:dyDescent="0.35">
      <c r="K77" s="40"/>
    </row>
    <row r="78" spans="1:11" x14ac:dyDescent="0.35">
      <c r="K78" s="40"/>
    </row>
    <row r="79" spans="1:11" x14ac:dyDescent="0.35">
      <c r="K79" s="40"/>
    </row>
    <row r="80" spans="1:11" x14ac:dyDescent="0.35">
      <c r="H80" s="20"/>
      <c r="K80" s="40"/>
    </row>
    <row r="81" spans="1:17" x14ac:dyDescent="0.35">
      <c r="H81" s="20"/>
      <c r="K81" s="40"/>
    </row>
    <row r="82" spans="1:17" x14ac:dyDescent="0.35">
      <c r="H82" s="20"/>
      <c r="K82" s="40"/>
    </row>
    <row r="83" spans="1:17" x14ac:dyDescent="0.35">
      <c r="K83" s="40"/>
    </row>
    <row r="84" spans="1:17" x14ac:dyDescent="0.35">
      <c r="K84" s="40"/>
    </row>
    <row r="85" spans="1:17" x14ac:dyDescent="0.35">
      <c r="K85" s="40"/>
    </row>
    <row r="86" spans="1:17" x14ac:dyDescent="0.35">
      <c r="A86" s="13"/>
      <c r="K86" s="40"/>
    </row>
    <row r="87" spans="1:17" x14ac:dyDescent="0.35">
      <c r="K87" s="40"/>
    </row>
    <row r="88" spans="1:17" x14ac:dyDescent="0.35">
      <c r="K88" s="40"/>
    </row>
    <row r="89" spans="1:17" x14ac:dyDescent="0.35">
      <c r="K89" s="40"/>
    </row>
    <row r="90" spans="1:17" x14ac:dyDescent="0.35">
      <c r="K90" s="40"/>
      <c r="Q90" s="47"/>
    </row>
    <row r="91" spans="1:17" ht="20.25" customHeight="1" x14ac:dyDescent="0.35">
      <c r="A91" s="13"/>
      <c r="K91" s="40"/>
    </row>
    <row r="92" spans="1:17" x14ac:dyDescent="0.35">
      <c r="K92" s="40"/>
    </row>
    <row r="93" spans="1:17" ht="19.5" customHeight="1" x14ac:dyDescent="0.35">
      <c r="K93" s="40"/>
    </row>
    <row r="94" spans="1:17" x14ac:dyDescent="0.35">
      <c r="K94" s="40"/>
    </row>
    <row r="95" spans="1:17" ht="19.5" customHeight="1" x14ac:dyDescent="0.35">
      <c r="K95" s="40"/>
    </row>
    <row r="96" spans="1:17" x14ac:dyDescent="0.35">
      <c r="K96" s="40"/>
    </row>
    <row r="97" spans="11:11" ht="19.5" customHeight="1" x14ac:dyDescent="0.35">
      <c r="K97" s="40"/>
    </row>
    <row r="98" spans="11:11" x14ac:dyDescent="0.35">
      <c r="K98" s="40"/>
    </row>
    <row r="99" spans="11:11" ht="19.5" customHeight="1" x14ac:dyDescent="0.35">
      <c r="K99" s="40"/>
    </row>
    <row r="100" spans="11:11" x14ac:dyDescent="0.35">
      <c r="K100" s="40"/>
    </row>
    <row r="101" spans="11:11" ht="20.25" customHeight="1" x14ac:dyDescent="0.35">
      <c r="K101" s="40"/>
    </row>
    <row r="102" spans="11:11" x14ac:dyDescent="0.35">
      <c r="K102" s="40"/>
    </row>
    <row r="103" spans="11:11" ht="21" customHeight="1" x14ac:dyDescent="0.35">
      <c r="K103" s="40"/>
    </row>
    <row r="104" spans="11:11" x14ac:dyDescent="0.35">
      <c r="K104" s="40"/>
    </row>
    <row r="109" spans="11:11" x14ac:dyDescent="0.35">
      <c r="K109" s="40"/>
    </row>
    <row r="110" spans="11:11" x14ac:dyDescent="0.35">
      <c r="K110" s="40"/>
    </row>
    <row r="111" spans="11:11" x14ac:dyDescent="0.35">
      <c r="K111" s="40"/>
    </row>
    <row r="112" spans="11:11" x14ac:dyDescent="0.35">
      <c r="K112" s="40"/>
    </row>
    <row r="113" spans="11:11" ht="18.75" customHeight="1" x14ac:dyDescent="0.35">
      <c r="K113" s="40"/>
    </row>
    <row r="114" spans="11:11" x14ac:dyDescent="0.35">
      <c r="K114" s="40"/>
    </row>
    <row r="115" spans="11:11" ht="21" customHeight="1" x14ac:dyDescent="0.35">
      <c r="K115" s="40"/>
    </row>
    <row r="116" spans="11:11" x14ac:dyDescent="0.35">
      <c r="K116" s="40"/>
    </row>
    <row r="117" spans="11:11" ht="21" customHeight="1" x14ac:dyDescent="0.35">
      <c r="K117" s="40"/>
    </row>
    <row r="118" spans="11:11" x14ac:dyDescent="0.35">
      <c r="K118" s="40"/>
    </row>
    <row r="119" spans="11:11" ht="21" customHeight="1" x14ac:dyDescent="0.35">
      <c r="K119" s="40"/>
    </row>
    <row r="120" spans="11:11" ht="21" customHeight="1" x14ac:dyDescent="0.35">
      <c r="K120" s="40"/>
    </row>
    <row r="121" spans="11:11" ht="21" customHeight="1" x14ac:dyDescent="0.35">
      <c r="K121" s="40"/>
    </row>
    <row r="122" spans="11:11" ht="21" customHeight="1" x14ac:dyDescent="0.35">
      <c r="K122" s="40"/>
    </row>
    <row r="123" spans="11:11" ht="21" customHeight="1" x14ac:dyDescent="0.35">
      <c r="K123" s="40"/>
    </row>
    <row r="124" spans="11:11" ht="21" customHeight="1" x14ac:dyDescent="0.35">
      <c r="K124" s="40"/>
    </row>
    <row r="125" spans="11:11" ht="21" customHeight="1" x14ac:dyDescent="0.35">
      <c r="K125" s="40"/>
    </row>
    <row r="126" spans="11:11" ht="21" customHeight="1" x14ac:dyDescent="0.35">
      <c r="K126" s="40"/>
    </row>
    <row r="127" spans="11:11" ht="21" customHeight="1" x14ac:dyDescent="0.35">
      <c r="K127" s="40"/>
    </row>
    <row r="128" spans="11:11" ht="21" customHeight="1" x14ac:dyDescent="0.35">
      <c r="K128" s="40"/>
    </row>
    <row r="129" spans="11:11" ht="21" customHeight="1" x14ac:dyDescent="0.35">
      <c r="K129" s="40"/>
    </row>
    <row r="130" spans="11:11" ht="21" customHeight="1" x14ac:dyDescent="0.35">
      <c r="K130" s="40"/>
    </row>
    <row r="131" spans="11:11" ht="21" customHeight="1" x14ac:dyDescent="0.35">
      <c r="K131" s="40"/>
    </row>
    <row r="132" spans="11:11" ht="21" customHeight="1" x14ac:dyDescent="0.35">
      <c r="K132" s="40"/>
    </row>
    <row r="133" spans="11:11" ht="21" customHeight="1" x14ac:dyDescent="0.35">
      <c r="K133" s="40"/>
    </row>
    <row r="134" spans="11:11" ht="21" customHeight="1" x14ac:dyDescent="0.35">
      <c r="K134" s="40"/>
    </row>
    <row r="135" spans="11:11" ht="21" customHeight="1" x14ac:dyDescent="0.35">
      <c r="K135" s="40"/>
    </row>
    <row r="136" spans="11:11" ht="21" customHeight="1" x14ac:dyDescent="0.35">
      <c r="K136" s="40"/>
    </row>
    <row r="137" spans="11:11" ht="21" customHeight="1" x14ac:dyDescent="0.35">
      <c r="K137" s="40"/>
    </row>
    <row r="138" spans="11:11" ht="21" customHeight="1" x14ac:dyDescent="0.35">
      <c r="K138" s="40"/>
    </row>
    <row r="139" spans="11:11" ht="21" customHeight="1" x14ac:dyDescent="0.35">
      <c r="K139" s="40"/>
    </row>
    <row r="140" spans="11:11" x14ac:dyDescent="0.35">
      <c r="K140" s="40"/>
    </row>
    <row r="141" spans="11:11" x14ac:dyDescent="0.35">
      <c r="K141" s="40"/>
    </row>
    <row r="142" spans="11:11" x14ac:dyDescent="0.35">
      <c r="K142" s="40"/>
    </row>
    <row r="143" spans="11:11" x14ac:dyDescent="0.35">
      <c r="K143" s="40"/>
    </row>
    <row r="144" spans="11:11" x14ac:dyDescent="0.35">
      <c r="K144" s="40"/>
    </row>
    <row r="145" spans="11:11" x14ac:dyDescent="0.35">
      <c r="K145" s="40"/>
    </row>
    <row r="146" spans="11:11" x14ac:dyDescent="0.35">
      <c r="K146" s="40"/>
    </row>
    <row r="147" spans="11:11" x14ac:dyDescent="0.35">
      <c r="K147" s="40"/>
    </row>
    <row r="148" spans="11:11" x14ac:dyDescent="0.35">
      <c r="K148" s="40"/>
    </row>
    <row r="149" spans="11:11" x14ac:dyDescent="0.35">
      <c r="K149" s="40"/>
    </row>
    <row r="150" spans="11:11" x14ac:dyDescent="0.35">
      <c r="K150" s="40"/>
    </row>
    <row r="151" spans="11:11" x14ac:dyDescent="0.35">
      <c r="K151" s="40"/>
    </row>
    <row r="152" spans="11:11" x14ac:dyDescent="0.35">
      <c r="K152" s="40"/>
    </row>
    <row r="153" spans="11:11" x14ac:dyDescent="0.35">
      <c r="K153" s="40"/>
    </row>
    <row r="154" spans="11:11" x14ac:dyDescent="0.35">
      <c r="K154" s="40"/>
    </row>
    <row r="155" spans="11:11" x14ac:dyDescent="0.35">
      <c r="K155" s="40"/>
    </row>
    <row r="156" spans="11:11" x14ac:dyDescent="0.35">
      <c r="K156" s="40"/>
    </row>
    <row r="157" spans="11:11" x14ac:dyDescent="0.35">
      <c r="K157" s="40"/>
    </row>
    <row r="158" spans="11:11" x14ac:dyDescent="0.35">
      <c r="K158" s="40"/>
    </row>
    <row r="159" spans="11:11" x14ac:dyDescent="0.35">
      <c r="K159" s="40"/>
    </row>
    <row r="160" spans="11:11" x14ac:dyDescent="0.35">
      <c r="K160" s="40"/>
    </row>
    <row r="161" spans="11:11" x14ac:dyDescent="0.35">
      <c r="K161" s="40"/>
    </row>
    <row r="162" spans="11:11" x14ac:dyDescent="0.35">
      <c r="K162" s="40"/>
    </row>
    <row r="163" spans="11:11" x14ac:dyDescent="0.35">
      <c r="K163" s="40"/>
    </row>
    <row r="164" spans="11:11" x14ac:dyDescent="0.35">
      <c r="K164" s="40"/>
    </row>
    <row r="165" spans="11:11" x14ac:dyDescent="0.35">
      <c r="K165" s="40"/>
    </row>
    <row r="166" spans="11:11" x14ac:dyDescent="0.35">
      <c r="K166" s="40"/>
    </row>
    <row r="167" spans="11:11" ht="19.5" customHeight="1" x14ac:dyDescent="0.35">
      <c r="K167" s="40"/>
    </row>
    <row r="168" spans="11:11" x14ac:dyDescent="0.35">
      <c r="K168" s="40"/>
    </row>
    <row r="169" spans="11:11" ht="20.25" customHeight="1" x14ac:dyDescent="0.35">
      <c r="K169" s="40"/>
    </row>
    <row r="170" spans="11:11" x14ac:dyDescent="0.35">
      <c r="K170" s="40"/>
    </row>
    <row r="171" spans="11:11" ht="19.5" customHeight="1" x14ac:dyDescent="0.35">
      <c r="K171" s="40"/>
    </row>
    <row r="172" spans="11:11" x14ac:dyDescent="0.35">
      <c r="K172" s="40"/>
    </row>
    <row r="173" spans="11:11" ht="18.75" customHeight="1" x14ac:dyDescent="0.35">
      <c r="K173" s="40"/>
    </row>
    <row r="174" spans="11:11" x14ac:dyDescent="0.35">
      <c r="K174" s="40"/>
    </row>
    <row r="175" spans="11:11" ht="20.25" customHeight="1" x14ac:dyDescent="0.35">
      <c r="K175" s="40"/>
    </row>
    <row r="176" spans="11:11" x14ac:dyDescent="0.35">
      <c r="K176" s="40"/>
    </row>
    <row r="181" spans="11:11" x14ac:dyDescent="0.35">
      <c r="K181" s="40"/>
    </row>
    <row r="182" spans="11:11" x14ac:dyDescent="0.35">
      <c r="K182" s="40"/>
    </row>
    <row r="183" spans="11:11" x14ac:dyDescent="0.35">
      <c r="K183" s="40"/>
    </row>
    <row r="184" spans="11:11" x14ac:dyDescent="0.35">
      <c r="K184" s="40"/>
    </row>
    <row r="185" spans="11:11" ht="19.5" customHeight="1" x14ac:dyDescent="0.35">
      <c r="K185" s="40"/>
    </row>
    <row r="186" spans="11:11" x14ac:dyDescent="0.35">
      <c r="K186" s="40"/>
    </row>
    <row r="187" spans="11:11" ht="18.75" customHeight="1" x14ac:dyDescent="0.35">
      <c r="K187" s="40"/>
    </row>
    <row r="188" spans="11:11" x14ac:dyDescent="0.35">
      <c r="K188" s="40"/>
    </row>
    <row r="189" spans="11:11" ht="19.5" customHeight="1" x14ac:dyDescent="0.35">
      <c r="K189" s="40"/>
    </row>
    <row r="190" spans="11:11" x14ac:dyDescent="0.35">
      <c r="K190" s="40"/>
    </row>
    <row r="191" spans="11:11" ht="21" customHeight="1" x14ac:dyDescent="0.35">
      <c r="K191" s="40"/>
    </row>
    <row r="192" spans="11:11" x14ac:dyDescent="0.35">
      <c r="K192" s="40"/>
    </row>
    <row r="193" spans="11:11" ht="18.75" customHeight="1" x14ac:dyDescent="0.35">
      <c r="K193" s="40"/>
    </row>
    <row r="194" spans="11:11" x14ac:dyDescent="0.35">
      <c r="K194" s="40"/>
    </row>
    <row r="195" spans="11:11" ht="18.75" customHeight="1" x14ac:dyDescent="0.35">
      <c r="K195" s="40"/>
    </row>
    <row r="196" spans="11:11" x14ac:dyDescent="0.35">
      <c r="K196" s="40"/>
    </row>
    <row r="197" spans="11:11" ht="18.75" customHeight="1" x14ac:dyDescent="0.35">
      <c r="K197" s="40"/>
    </row>
    <row r="198" spans="11:11" x14ac:dyDescent="0.35">
      <c r="K198" s="40"/>
    </row>
    <row r="199" spans="11:11" ht="21.75" customHeight="1" x14ac:dyDescent="0.35">
      <c r="K199" s="40"/>
    </row>
    <row r="200" spans="11:11" x14ac:dyDescent="0.35">
      <c r="K200" s="40"/>
    </row>
    <row r="201" spans="11:11" ht="19.5" customHeight="1" x14ac:dyDescent="0.35">
      <c r="K201" s="40"/>
    </row>
    <row r="202" spans="11:11" x14ac:dyDescent="0.35">
      <c r="K202" s="40"/>
    </row>
    <row r="203" spans="11:11" x14ac:dyDescent="0.35">
      <c r="K203" s="40"/>
    </row>
    <row r="204" spans="11:11" x14ac:dyDescent="0.35">
      <c r="K204" s="40"/>
    </row>
    <row r="205" spans="11:11" ht="18" customHeight="1" x14ac:dyDescent="0.35">
      <c r="K205" s="40"/>
    </row>
    <row r="206" spans="11:11" x14ac:dyDescent="0.35">
      <c r="K206" s="40"/>
    </row>
    <row r="207" spans="11:11" ht="19.5" customHeight="1" x14ac:dyDescent="0.35">
      <c r="K207" s="40"/>
    </row>
    <row r="208" spans="11:11" x14ac:dyDescent="0.35">
      <c r="K208" s="40"/>
    </row>
    <row r="209" spans="11:11" ht="21" customHeight="1" x14ac:dyDescent="0.35">
      <c r="K209" s="40"/>
    </row>
    <row r="210" spans="11:11" x14ac:dyDescent="0.35">
      <c r="K210" s="40"/>
    </row>
    <row r="211" spans="11:11" ht="19.5" customHeight="1" x14ac:dyDescent="0.35">
      <c r="K211" s="40"/>
    </row>
    <row r="212" spans="11:11" x14ac:dyDescent="0.35">
      <c r="K212" s="40"/>
    </row>
    <row r="213" spans="11:11" ht="20.25" customHeight="1" x14ac:dyDescent="0.35">
      <c r="K213" s="40"/>
    </row>
    <row r="214" spans="11:11" x14ac:dyDescent="0.35">
      <c r="K214" s="40"/>
    </row>
    <row r="215" spans="11:11" ht="20.25" customHeight="1" x14ac:dyDescent="0.35">
      <c r="K215" s="40"/>
    </row>
    <row r="216" spans="11:11" x14ac:dyDescent="0.35">
      <c r="K216" s="40"/>
    </row>
    <row r="217" spans="11:11" ht="20.25" customHeight="1" x14ac:dyDescent="0.35">
      <c r="K217" s="40"/>
    </row>
    <row r="218" spans="11:11" x14ac:dyDescent="0.35">
      <c r="K218" s="40"/>
    </row>
    <row r="219" spans="11:11" ht="19.5" customHeight="1" x14ac:dyDescent="0.35">
      <c r="K219" s="40"/>
    </row>
    <row r="220" spans="11:11" x14ac:dyDescent="0.35">
      <c r="K220" s="40"/>
    </row>
    <row r="221" spans="11:11" ht="19.5" customHeight="1" x14ac:dyDescent="0.35">
      <c r="K221" s="40"/>
    </row>
    <row r="222" spans="11:11" x14ac:dyDescent="0.35">
      <c r="K222" s="40"/>
    </row>
    <row r="223" spans="11:11" ht="20.25" customHeight="1" x14ac:dyDescent="0.35">
      <c r="K223" s="40"/>
    </row>
    <row r="224" spans="11:11" x14ac:dyDescent="0.35">
      <c r="K224" s="40"/>
    </row>
    <row r="225" spans="11:11" x14ac:dyDescent="0.35">
      <c r="K225" s="40"/>
    </row>
    <row r="226" spans="11:11" x14ac:dyDescent="0.35">
      <c r="K226" s="40"/>
    </row>
    <row r="227" spans="11:11" x14ac:dyDescent="0.35">
      <c r="K227" s="40"/>
    </row>
    <row r="228" spans="11:11" x14ac:dyDescent="0.35">
      <c r="K228" s="40"/>
    </row>
    <row r="229" spans="11:11" x14ac:dyDescent="0.35">
      <c r="K229" s="40"/>
    </row>
    <row r="230" spans="11:11" x14ac:dyDescent="0.35">
      <c r="K230" s="40"/>
    </row>
    <row r="231" spans="11:11" ht="18.75" customHeight="1" x14ac:dyDescent="0.35">
      <c r="K231" s="40"/>
    </row>
    <row r="232" spans="11:11" x14ac:dyDescent="0.35">
      <c r="K232" s="40"/>
    </row>
    <row r="233" spans="11:11" ht="19.5" customHeight="1" x14ac:dyDescent="0.35">
      <c r="K233" s="40"/>
    </row>
    <row r="234" spans="11:11" x14ac:dyDescent="0.35">
      <c r="K234" s="40"/>
    </row>
    <row r="235" spans="11:11" ht="21" customHeight="1" x14ac:dyDescent="0.35">
      <c r="K235" s="40"/>
    </row>
    <row r="236" spans="11:11" x14ac:dyDescent="0.35">
      <c r="K236" s="40"/>
    </row>
    <row r="237" spans="11:11" ht="19.5" customHeight="1" x14ac:dyDescent="0.35">
      <c r="K237" s="40"/>
    </row>
    <row r="238" spans="11:11" x14ac:dyDescent="0.35">
      <c r="K238" s="40"/>
    </row>
    <row r="239" spans="11:11" ht="20.25" customHeight="1" x14ac:dyDescent="0.35">
      <c r="K239" s="40"/>
    </row>
    <row r="240" spans="11:11" x14ac:dyDescent="0.35">
      <c r="K240" s="40"/>
    </row>
    <row r="241" spans="11:11" ht="20.25" customHeight="1" x14ac:dyDescent="0.35">
      <c r="K241" s="40"/>
    </row>
    <row r="242" spans="11:11" x14ac:dyDescent="0.35">
      <c r="K242" s="40"/>
    </row>
    <row r="243" spans="11:11" ht="18.75" customHeight="1" x14ac:dyDescent="0.35">
      <c r="K243" s="40"/>
    </row>
    <row r="244" spans="11:11" x14ac:dyDescent="0.35">
      <c r="K244" s="40"/>
    </row>
    <row r="245" spans="11:11" ht="19.5" customHeight="1" x14ac:dyDescent="0.35">
      <c r="K245" s="40"/>
    </row>
    <row r="246" spans="11:11" x14ac:dyDescent="0.35">
      <c r="K246" s="40"/>
    </row>
    <row r="247" spans="11:11" ht="19.5" customHeight="1" x14ac:dyDescent="0.35">
      <c r="K247" s="40"/>
    </row>
    <row r="248" spans="11:11" x14ac:dyDescent="0.35">
      <c r="K248" s="40"/>
    </row>
    <row r="249" spans="11:11" ht="18.75" customHeight="1" x14ac:dyDescent="0.35">
      <c r="K249" s="40"/>
    </row>
    <row r="250" spans="11:11" x14ac:dyDescent="0.35">
      <c r="K250" s="40"/>
    </row>
    <row r="251" spans="11:11" x14ac:dyDescent="0.35">
      <c r="K251" s="40"/>
    </row>
    <row r="252" spans="11:11" x14ac:dyDescent="0.35">
      <c r="K252" s="40"/>
    </row>
    <row r="253" spans="11:11" x14ac:dyDescent="0.35">
      <c r="K253" s="40"/>
    </row>
    <row r="254" spans="11:11" x14ac:dyDescent="0.35">
      <c r="K254" s="40"/>
    </row>
    <row r="255" spans="11:11" x14ac:dyDescent="0.35">
      <c r="K255" s="40"/>
    </row>
    <row r="256" spans="11:11" x14ac:dyDescent="0.35">
      <c r="K256" s="40"/>
    </row>
    <row r="257" spans="11:11" x14ac:dyDescent="0.35">
      <c r="K257" s="40"/>
    </row>
    <row r="258" spans="11:11" x14ac:dyDescent="0.35">
      <c r="K258" s="40"/>
    </row>
    <row r="259" spans="11:11" ht="19.5" customHeight="1" x14ac:dyDescent="0.35">
      <c r="K259" s="40"/>
    </row>
    <row r="260" spans="11:11" x14ac:dyDescent="0.35">
      <c r="K260" s="40"/>
    </row>
    <row r="261" spans="11:11" ht="19.5" customHeight="1" x14ac:dyDescent="0.35">
      <c r="K261" s="40"/>
    </row>
    <row r="262" spans="11:11" x14ac:dyDescent="0.35">
      <c r="K262" s="40"/>
    </row>
    <row r="263" spans="11:11" ht="19.5" customHeight="1" x14ac:dyDescent="0.35">
      <c r="K263" s="40"/>
    </row>
    <row r="264" spans="11:11" x14ac:dyDescent="0.35">
      <c r="K264" s="40"/>
    </row>
    <row r="265" spans="11:11" ht="20.25" customHeight="1" x14ac:dyDescent="0.35">
      <c r="K265" s="40"/>
    </row>
    <row r="266" spans="11:11" x14ac:dyDescent="0.35">
      <c r="K266" s="40"/>
    </row>
    <row r="267" spans="11:11" ht="18.75" customHeight="1" x14ac:dyDescent="0.35">
      <c r="K267" s="40"/>
    </row>
    <row r="268" spans="11:11" x14ac:dyDescent="0.35">
      <c r="K268" s="40"/>
    </row>
    <row r="269" spans="11:11" ht="19.5" customHeight="1" x14ac:dyDescent="0.35">
      <c r="K269" s="40"/>
    </row>
    <row r="270" spans="11:11" x14ac:dyDescent="0.35">
      <c r="K270" s="40"/>
    </row>
    <row r="271" spans="11:11" ht="20.25" customHeight="1" x14ac:dyDescent="0.35">
      <c r="K271" s="40"/>
    </row>
    <row r="272" spans="11:11" x14ac:dyDescent="0.35">
      <c r="K272" s="40"/>
    </row>
    <row r="273" spans="11:11" ht="20.25" customHeight="1" x14ac:dyDescent="0.35">
      <c r="K273" s="40"/>
    </row>
    <row r="274" spans="11:11" x14ac:dyDescent="0.35">
      <c r="K274" s="40"/>
    </row>
    <row r="275" spans="11:11" ht="19.5" customHeight="1" x14ac:dyDescent="0.35">
      <c r="K275" s="40"/>
    </row>
    <row r="276" spans="11:11" x14ac:dyDescent="0.35">
      <c r="K276" s="40"/>
    </row>
    <row r="277" spans="11:11" x14ac:dyDescent="0.35">
      <c r="K277" s="40"/>
    </row>
    <row r="278" spans="11:11" x14ac:dyDescent="0.35">
      <c r="K278" s="40"/>
    </row>
    <row r="279" spans="11:11" x14ac:dyDescent="0.35">
      <c r="K279" s="40"/>
    </row>
    <row r="280" spans="11:11" x14ac:dyDescent="0.35">
      <c r="K280" s="40"/>
    </row>
    <row r="285" spans="11:11" ht="19.5" customHeight="1" x14ac:dyDescent="0.35">
      <c r="K285" s="40"/>
    </row>
    <row r="286" spans="11:11" ht="16.5" customHeight="1" x14ac:dyDescent="0.35">
      <c r="K286" s="40"/>
    </row>
    <row r="287" spans="11:11" ht="18.75" customHeight="1" x14ac:dyDescent="0.35">
      <c r="K287" s="40"/>
    </row>
    <row r="288" spans="11:11" x14ac:dyDescent="0.35">
      <c r="K288" s="40"/>
    </row>
    <row r="289" spans="11:11" ht="18.75" customHeight="1" x14ac:dyDescent="0.35">
      <c r="K289" s="40"/>
    </row>
    <row r="290" spans="11:11" x14ac:dyDescent="0.35">
      <c r="K290" s="40"/>
    </row>
    <row r="291" spans="11:11" ht="19.5" customHeight="1" x14ac:dyDescent="0.35">
      <c r="K291" s="40"/>
    </row>
    <row r="292" spans="11:11" x14ac:dyDescent="0.35">
      <c r="K292" s="40"/>
    </row>
    <row r="293" spans="11:11" ht="19.5" customHeight="1" x14ac:dyDescent="0.35">
      <c r="K293" s="40"/>
    </row>
    <row r="294" spans="11:11" x14ac:dyDescent="0.35">
      <c r="K294" s="40"/>
    </row>
    <row r="295" spans="11:11" ht="18.75" customHeight="1" x14ac:dyDescent="0.35">
      <c r="K295" s="40"/>
    </row>
    <row r="296" spans="11:11" x14ac:dyDescent="0.35">
      <c r="K296" s="40"/>
    </row>
    <row r="297" spans="11:11" ht="18.75" customHeight="1" x14ac:dyDescent="0.35">
      <c r="K297" s="40"/>
    </row>
    <row r="298" spans="11:11" x14ac:dyDescent="0.35">
      <c r="K298" s="40"/>
    </row>
    <row r="299" spans="11:11" ht="19.5" customHeight="1" x14ac:dyDescent="0.35">
      <c r="K299" s="40"/>
    </row>
    <row r="300" spans="11:11" x14ac:dyDescent="0.35">
      <c r="K300" s="40"/>
    </row>
    <row r="301" spans="11:11" ht="18.75" customHeight="1" x14ac:dyDescent="0.35">
      <c r="K301" s="40"/>
    </row>
    <row r="302" spans="11:11" x14ac:dyDescent="0.35">
      <c r="K302" s="40"/>
    </row>
    <row r="303" spans="11:11" x14ac:dyDescent="0.35">
      <c r="K303" s="40"/>
    </row>
    <row r="304" spans="11:11" x14ac:dyDescent="0.35">
      <c r="K304" s="40"/>
    </row>
    <row r="305" spans="6:11" x14ac:dyDescent="0.35">
      <c r="K305" s="40"/>
    </row>
    <row r="306" spans="6:11" x14ac:dyDescent="0.35">
      <c r="K306" s="40"/>
    </row>
    <row r="307" spans="6:11" ht="18.75" customHeight="1" x14ac:dyDescent="0.35">
      <c r="K307" s="40"/>
    </row>
    <row r="308" spans="6:11" x14ac:dyDescent="0.35">
      <c r="K308" s="40"/>
    </row>
    <row r="309" spans="6:11" ht="18" customHeight="1" x14ac:dyDescent="0.35">
      <c r="K309" s="40"/>
    </row>
    <row r="310" spans="6:11" x14ac:dyDescent="0.35">
      <c r="K310" s="40"/>
    </row>
    <row r="311" spans="6:11" ht="18.75" customHeight="1" x14ac:dyDescent="0.35">
      <c r="K311" s="40"/>
    </row>
    <row r="312" spans="6:11" x14ac:dyDescent="0.35">
      <c r="K312" s="40"/>
    </row>
    <row r="313" spans="6:11" ht="19.5" customHeight="1" x14ac:dyDescent="0.35">
      <c r="K313" s="40"/>
    </row>
    <row r="314" spans="6:11" x14ac:dyDescent="0.35">
      <c r="K314" s="40"/>
    </row>
    <row r="315" spans="6:11" ht="19.5" customHeight="1" x14ac:dyDescent="0.35">
      <c r="K315" s="40"/>
    </row>
    <row r="316" spans="6:11" x14ac:dyDescent="0.35">
      <c r="K316" s="40"/>
    </row>
    <row r="317" spans="6:11" ht="18.75" customHeight="1" x14ac:dyDescent="0.35">
      <c r="K317" s="40"/>
    </row>
    <row r="318" spans="6:11" x14ac:dyDescent="0.35">
      <c r="K318" s="40"/>
    </row>
    <row r="319" spans="6:11" ht="18.75" customHeight="1" x14ac:dyDescent="0.35">
      <c r="K319" s="40"/>
    </row>
    <row r="320" spans="6:11" x14ac:dyDescent="0.35">
      <c r="F320" s="41"/>
      <c r="K320" s="40"/>
    </row>
    <row r="321" spans="11:11" ht="18.75" customHeight="1" x14ac:dyDescent="0.35">
      <c r="K321" s="40"/>
    </row>
    <row r="322" spans="11:11" x14ac:dyDescent="0.35">
      <c r="K322" s="40"/>
    </row>
    <row r="323" spans="11:11" ht="19.5" customHeight="1" x14ac:dyDescent="0.35">
      <c r="K323" s="40"/>
    </row>
    <row r="324" spans="11:11" x14ac:dyDescent="0.35">
      <c r="K324" s="40"/>
    </row>
    <row r="325" spans="11:11" x14ac:dyDescent="0.35">
      <c r="K325" s="40"/>
    </row>
    <row r="326" spans="11:11" x14ac:dyDescent="0.35">
      <c r="K326" s="40"/>
    </row>
    <row r="327" spans="11:11" x14ac:dyDescent="0.35">
      <c r="K327" s="40"/>
    </row>
    <row r="328" spans="11:11" x14ac:dyDescent="0.35">
      <c r="K328" s="40"/>
    </row>
    <row r="329" spans="11:11" ht="19.5" customHeight="1" x14ac:dyDescent="0.35">
      <c r="K329" s="40"/>
    </row>
    <row r="330" spans="11:11" x14ac:dyDescent="0.35">
      <c r="K330" s="40"/>
    </row>
    <row r="331" spans="11:11" ht="18.75" customHeight="1" x14ac:dyDescent="0.35">
      <c r="K331" s="40"/>
    </row>
    <row r="332" spans="11:11" x14ac:dyDescent="0.35">
      <c r="K332" s="40"/>
    </row>
    <row r="337" spans="11:11" ht="18.75" customHeight="1" x14ac:dyDescent="0.35">
      <c r="K337" s="40"/>
    </row>
    <row r="338" spans="11:11" x14ac:dyDescent="0.35">
      <c r="K338" s="40"/>
    </row>
    <row r="339" spans="11:11" ht="18.75" customHeight="1" x14ac:dyDescent="0.35">
      <c r="K339" s="40"/>
    </row>
    <row r="340" spans="11:11" x14ac:dyDescent="0.35">
      <c r="K340" s="40"/>
    </row>
    <row r="341" spans="11:11" ht="19.5" customHeight="1" x14ac:dyDescent="0.35">
      <c r="K341" s="40"/>
    </row>
    <row r="342" spans="11:11" x14ac:dyDescent="0.35">
      <c r="K342" s="40"/>
    </row>
    <row r="343" spans="11:11" ht="18.75" customHeight="1" x14ac:dyDescent="0.35">
      <c r="K343" s="40"/>
    </row>
    <row r="344" spans="11:11" x14ac:dyDescent="0.35">
      <c r="K344" s="40"/>
    </row>
    <row r="345" spans="11:11" ht="18.75" customHeight="1" x14ac:dyDescent="0.35">
      <c r="K345" s="40"/>
    </row>
    <row r="346" spans="11:11" x14ac:dyDescent="0.35">
      <c r="K346" s="40"/>
    </row>
    <row r="347" spans="11:11" ht="18.75" customHeight="1" x14ac:dyDescent="0.35">
      <c r="K347" s="40"/>
    </row>
    <row r="348" spans="11:11" x14ac:dyDescent="0.35">
      <c r="K348" s="40"/>
    </row>
    <row r="349" spans="11:11" ht="19.5" customHeight="1" x14ac:dyDescent="0.35">
      <c r="K349" s="40"/>
    </row>
    <row r="350" spans="11:11" x14ac:dyDescent="0.35">
      <c r="K350" s="40"/>
    </row>
    <row r="351" spans="11:11" x14ac:dyDescent="0.35">
      <c r="K351" s="40"/>
    </row>
    <row r="352" spans="11:11" x14ac:dyDescent="0.35">
      <c r="K352" s="40"/>
    </row>
    <row r="353" spans="11:11" x14ac:dyDescent="0.35">
      <c r="K353" s="40"/>
    </row>
    <row r="354" spans="11:11" x14ac:dyDescent="0.35">
      <c r="K354" s="40"/>
    </row>
    <row r="355" spans="11:11" ht="19.5" customHeight="1" x14ac:dyDescent="0.35">
      <c r="K355" s="40"/>
    </row>
    <row r="356" spans="11:11" x14ac:dyDescent="0.35">
      <c r="K356" s="40"/>
    </row>
    <row r="357" spans="11:11" ht="18.75" customHeight="1" x14ac:dyDescent="0.35">
      <c r="K357" s="40"/>
    </row>
    <row r="358" spans="11:11" x14ac:dyDescent="0.35">
      <c r="K358" s="40"/>
    </row>
    <row r="363" spans="11:11" ht="19.5" customHeight="1" x14ac:dyDescent="0.35">
      <c r="K363" s="40"/>
    </row>
    <row r="364" spans="11:11" x14ac:dyDescent="0.35">
      <c r="K364" s="40"/>
    </row>
    <row r="365" spans="11:11" ht="18.75" customHeight="1" x14ac:dyDescent="0.35">
      <c r="K365" s="40"/>
    </row>
    <row r="366" spans="11:11" x14ac:dyDescent="0.35">
      <c r="K366" s="40"/>
    </row>
    <row r="367" spans="11:11" ht="20.25" customHeight="1" x14ac:dyDescent="0.35">
      <c r="K367" s="40"/>
    </row>
    <row r="368" spans="11:11" x14ac:dyDescent="0.35">
      <c r="K368" s="40"/>
    </row>
    <row r="369" spans="8:11" ht="18.75" customHeight="1" x14ac:dyDescent="0.35">
      <c r="K369" s="40"/>
    </row>
    <row r="370" spans="8:11" ht="16.5" customHeight="1" x14ac:dyDescent="0.35">
      <c r="K370" s="40"/>
    </row>
    <row r="371" spans="8:11" ht="18.75" customHeight="1" x14ac:dyDescent="0.35">
      <c r="K371" s="40"/>
    </row>
    <row r="372" spans="8:11" x14ac:dyDescent="0.35">
      <c r="K372" s="40"/>
    </row>
    <row r="373" spans="8:11" ht="21" customHeight="1" x14ac:dyDescent="0.35">
      <c r="K373" s="40"/>
    </row>
    <row r="374" spans="8:11" x14ac:dyDescent="0.35">
      <c r="K374" s="40"/>
    </row>
    <row r="375" spans="8:11" ht="18.75" customHeight="1" x14ac:dyDescent="0.35">
      <c r="K375" s="40"/>
    </row>
    <row r="376" spans="8:11" x14ac:dyDescent="0.35">
      <c r="K376" s="40"/>
    </row>
    <row r="377" spans="8:11" x14ac:dyDescent="0.35">
      <c r="H377" s="40"/>
      <c r="I377" s="40"/>
      <c r="J377" s="40"/>
      <c r="K377" s="40"/>
    </row>
    <row r="378" spans="8:11" x14ac:dyDescent="0.35">
      <c r="K378" s="40"/>
    </row>
    <row r="379" spans="8:11" x14ac:dyDescent="0.35">
      <c r="K379" s="40"/>
    </row>
    <row r="380" spans="8:11" x14ac:dyDescent="0.35">
      <c r="K380" s="40"/>
    </row>
    <row r="381" spans="8:11" x14ac:dyDescent="0.35">
      <c r="K381" s="40"/>
    </row>
    <row r="382" spans="8:11" x14ac:dyDescent="0.35">
      <c r="K382" s="40"/>
    </row>
    <row r="383" spans="8:11" x14ac:dyDescent="0.35">
      <c r="K383" s="40"/>
    </row>
    <row r="384" spans="8:11" x14ac:dyDescent="0.35">
      <c r="K384" s="40"/>
    </row>
    <row r="385" spans="11:11" x14ac:dyDescent="0.35">
      <c r="K385" s="40"/>
    </row>
    <row r="386" spans="11:11" x14ac:dyDescent="0.35">
      <c r="K386" s="40"/>
    </row>
    <row r="387" spans="11:11" x14ac:dyDescent="0.35">
      <c r="K387" s="40"/>
    </row>
    <row r="388" spans="11:11" x14ac:dyDescent="0.3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McGarvey, Richard (PGCB)</cp:lastModifiedBy>
  <cp:lastPrinted>2024-12-16T19:55:44Z</cp:lastPrinted>
  <dcterms:created xsi:type="dcterms:W3CDTF">2019-08-15T14:50:32Z</dcterms:created>
  <dcterms:modified xsi:type="dcterms:W3CDTF">2025-02-19T19:02:24Z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