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https://pagov-my.sharepoint.com/personal/rmcgarvey_pa_gov/Documents/Desktop/"/>
    </mc:Choice>
  </mc:AlternateContent>
  <xr:revisionPtr revIDLastSave="0" documentId="8_{33299345-9E27-4E5E-8A29-E866DD0AAAF5}" xr6:coauthVersionLast="47" xr6:coauthVersionMax="47" xr10:uidLastSave="{00000000-0000-0000-0000-000000000000}"/>
  <bookViews>
    <workbookView xWindow="57480" yWindow="-120" windowWidth="29040" windowHeight="15840" xr2:uid="{EC593364-E5D4-482F-860F-E5A5FE8AE00B}"/>
  </bookViews>
  <sheets>
    <sheet name="FY 2024-25" sheetId="1" r:id="rId1"/>
    <sheet name="Footnotes" sheetId="2" r:id="rId2"/>
  </sheets>
  <definedNames>
    <definedName name="_xlnm.Print_Area" localSheetId="0">'FY 2024-25'!$A$1:$AA$422</definedName>
    <definedName name="_xlnm.Print_Titles" localSheetId="0">'FY 2024-25'!$A:$A,'FY 2024-25'!$1:$4</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306" i="1" l="1"/>
  <c r="AA360" i="1"/>
  <c r="AA382" i="1"/>
  <c r="C405" i="1"/>
  <c r="G405" i="1"/>
  <c r="C422" i="1"/>
  <c r="C421" i="1"/>
  <c r="C420" i="1"/>
  <c r="C419" i="1"/>
  <c r="C418" i="1"/>
  <c r="C417" i="1"/>
  <c r="C415" i="1"/>
  <c r="C414" i="1"/>
  <c r="C413" i="1"/>
  <c r="C412" i="1"/>
  <c r="C410" i="1"/>
  <c r="C409" i="1"/>
  <c r="C408" i="1"/>
  <c r="C407" i="1"/>
  <c r="C406" i="1"/>
  <c r="E422" i="1"/>
  <c r="E421" i="1"/>
  <c r="E420" i="1"/>
  <c r="E419" i="1"/>
  <c r="E418" i="1"/>
  <c r="E417" i="1"/>
  <c r="E415" i="1"/>
  <c r="E414" i="1"/>
  <c r="E413" i="1"/>
  <c r="E412" i="1"/>
  <c r="E410" i="1"/>
  <c r="E409" i="1"/>
  <c r="E408" i="1"/>
  <c r="E407" i="1"/>
  <c r="E406" i="1"/>
  <c r="E405" i="1"/>
  <c r="G422" i="1"/>
  <c r="G421" i="1"/>
  <c r="G420" i="1"/>
  <c r="G419" i="1"/>
  <c r="G418" i="1"/>
  <c r="G417" i="1"/>
  <c r="G415" i="1"/>
  <c r="G414" i="1"/>
  <c r="G413" i="1"/>
  <c r="G412" i="1"/>
  <c r="G410" i="1"/>
  <c r="G409" i="1"/>
  <c r="G408" i="1"/>
  <c r="G407" i="1"/>
  <c r="G406" i="1"/>
  <c r="Y422" i="1"/>
  <c r="Y421" i="1"/>
  <c r="Y420" i="1"/>
  <c r="Y419" i="1"/>
  <c r="Y418" i="1"/>
  <c r="Y417" i="1"/>
  <c r="Y415" i="1"/>
  <c r="Y414" i="1"/>
  <c r="Y413" i="1"/>
  <c r="Y412" i="1"/>
  <c r="Y410" i="1"/>
  <c r="Y409" i="1"/>
  <c r="Y408" i="1"/>
  <c r="Y407" i="1"/>
  <c r="Y406" i="1"/>
  <c r="Y405" i="1"/>
  <c r="W422" i="1"/>
  <c r="W421" i="1"/>
  <c r="W420" i="1"/>
  <c r="W419" i="1"/>
  <c r="W418" i="1"/>
  <c r="W417" i="1"/>
  <c r="W415" i="1"/>
  <c r="W414" i="1"/>
  <c r="W413" i="1"/>
  <c r="W412" i="1"/>
  <c r="W410" i="1"/>
  <c r="W409" i="1"/>
  <c r="W408" i="1"/>
  <c r="W407" i="1"/>
  <c r="W406" i="1"/>
  <c r="W405" i="1"/>
  <c r="U422" i="1"/>
  <c r="U421" i="1"/>
  <c r="U420" i="1"/>
  <c r="U419" i="1"/>
  <c r="U418" i="1"/>
  <c r="U417" i="1"/>
  <c r="U415" i="1"/>
  <c r="U414" i="1"/>
  <c r="U413" i="1"/>
  <c r="U412" i="1"/>
  <c r="U410" i="1"/>
  <c r="U409" i="1"/>
  <c r="U408" i="1"/>
  <c r="U407" i="1"/>
  <c r="U406" i="1"/>
  <c r="U405" i="1"/>
  <c r="S422" i="1"/>
  <c r="S421" i="1"/>
  <c r="S420" i="1"/>
  <c r="S419" i="1"/>
  <c r="S418" i="1"/>
  <c r="S417" i="1"/>
  <c r="S415" i="1"/>
  <c r="S414" i="1"/>
  <c r="S413" i="1"/>
  <c r="S412" i="1"/>
  <c r="S410" i="1"/>
  <c r="S409" i="1"/>
  <c r="S408" i="1"/>
  <c r="S407" i="1"/>
  <c r="S406" i="1"/>
  <c r="S405" i="1"/>
  <c r="Q422" i="1"/>
  <c r="Q421" i="1"/>
  <c r="Q420" i="1"/>
  <c r="Q419" i="1"/>
  <c r="Q418" i="1"/>
  <c r="Q417" i="1"/>
  <c r="Q415" i="1"/>
  <c r="Q414" i="1"/>
  <c r="Q413" i="1"/>
  <c r="Q412" i="1"/>
  <c r="Q410" i="1"/>
  <c r="Q409" i="1"/>
  <c r="Q408" i="1"/>
  <c r="Q407" i="1"/>
  <c r="Q406" i="1"/>
  <c r="Q405" i="1"/>
  <c r="O422" i="1"/>
  <c r="O421" i="1"/>
  <c r="O420" i="1"/>
  <c r="O419" i="1"/>
  <c r="O418" i="1"/>
  <c r="O417" i="1"/>
  <c r="O415" i="1"/>
  <c r="O414" i="1"/>
  <c r="O413" i="1"/>
  <c r="O412" i="1"/>
  <c r="O410" i="1"/>
  <c r="O409" i="1"/>
  <c r="O408" i="1"/>
  <c r="O407" i="1"/>
  <c r="O406" i="1"/>
  <c r="O405" i="1"/>
  <c r="M422" i="1"/>
  <c r="M421" i="1"/>
  <c r="M420" i="1"/>
  <c r="M419" i="1"/>
  <c r="M418" i="1"/>
  <c r="M417" i="1"/>
  <c r="M415" i="1"/>
  <c r="M414" i="1"/>
  <c r="M413" i="1"/>
  <c r="M412" i="1"/>
  <c r="M410" i="1"/>
  <c r="M409" i="1"/>
  <c r="M408" i="1"/>
  <c r="M407" i="1"/>
  <c r="M406" i="1"/>
  <c r="M405" i="1"/>
  <c r="K422" i="1"/>
  <c r="K421" i="1"/>
  <c r="K420" i="1"/>
  <c r="K419" i="1"/>
  <c r="K418" i="1"/>
  <c r="K417" i="1"/>
  <c r="K415" i="1"/>
  <c r="K414" i="1"/>
  <c r="K413" i="1"/>
  <c r="K412" i="1"/>
  <c r="K410" i="1"/>
  <c r="K409" i="1"/>
  <c r="K408" i="1"/>
  <c r="K407" i="1"/>
  <c r="K406" i="1"/>
  <c r="K405" i="1"/>
  <c r="I418" i="1"/>
  <c r="I419" i="1"/>
  <c r="I420" i="1"/>
  <c r="I421" i="1"/>
  <c r="I422" i="1"/>
  <c r="I417" i="1"/>
  <c r="I413" i="1"/>
  <c r="I414" i="1"/>
  <c r="I415" i="1"/>
  <c r="I412" i="1"/>
  <c r="I406" i="1"/>
  <c r="I407" i="1"/>
  <c r="I408" i="1"/>
  <c r="I409" i="1"/>
  <c r="I410" i="1"/>
  <c r="I405" i="1"/>
  <c r="AA405" i="1" l="1"/>
  <c r="AA126" i="1"/>
  <c r="AA399" i="1" l="1"/>
  <c r="AA398" i="1"/>
  <c r="AA397" i="1"/>
  <c r="AA396" i="1"/>
  <c r="AA395" i="1"/>
  <c r="AA394" i="1"/>
  <c r="AA392" i="1"/>
  <c r="AA391" i="1"/>
  <c r="AA390" i="1"/>
  <c r="AA389" i="1"/>
  <c r="AA387" i="1"/>
  <c r="AA386" i="1"/>
  <c r="AA385" i="1"/>
  <c r="AA384" i="1"/>
  <c r="AA383" i="1"/>
  <c r="AA415" i="1" l="1"/>
  <c r="AA406" i="1"/>
  <c r="AA417" i="1"/>
  <c r="AA418" i="1"/>
  <c r="AA408" i="1"/>
  <c r="AA414" i="1"/>
  <c r="AA410" i="1"/>
  <c r="AA407" i="1"/>
  <c r="AA413" i="1"/>
  <c r="AA412" i="1"/>
  <c r="AA409" i="1"/>
  <c r="AA377" i="1"/>
  <c r="AA376" i="1"/>
  <c r="AA375" i="1"/>
  <c r="AA374" i="1"/>
  <c r="AA373" i="1"/>
  <c r="AA372" i="1"/>
  <c r="AA370" i="1"/>
  <c r="AA369" i="1"/>
  <c r="AA368" i="1"/>
  <c r="AA367" i="1"/>
  <c r="AA365" i="1"/>
  <c r="AA364" i="1"/>
  <c r="AA363" i="1"/>
  <c r="AA362" i="1"/>
  <c r="AA361" i="1"/>
  <c r="AA355" i="1" l="1"/>
  <c r="AA354" i="1"/>
  <c r="AA353" i="1"/>
  <c r="AA352" i="1"/>
  <c r="AA351" i="1"/>
  <c r="AA350" i="1"/>
  <c r="AA348" i="1"/>
  <c r="AA347" i="1"/>
  <c r="AA346" i="1"/>
  <c r="AA345" i="1"/>
  <c r="AA343" i="1"/>
  <c r="AA342" i="1"/>
  <c r="AA341" i="1"/>
  <c r="AA340" i="1"/>
  <c r="AA339" i="1"/>
  <c r="AA338" i="1"/>
  <c r="AA333" i="1" l="1"/>
  <c r="AA332" i="1"/>
  <c r="AA331" i="1"/>
  <c r="AA330" i="1"/>
  <c r="AA329" i="1"/>
  <c r="AA328" i="1"/>
  <c r="AA326" i="1"/>
  <c r="AA325" i="1"/>
  <c r="AA324" i="1"/>
  <c r="AA323" i="1"/>
  <c r="AA321" i="1"/>
  <c r="AA320" i="1"/>
  <c r="AA319" i="1"/>
  <c r="AA318" i="1"/>
  <c r="AA317" i="1"/>
  <c r="AA316" i="1"/>
  <c r="AA311" i="1"/>
  <c r="AA310" i="1"/>
  <c r="AA309" i="1"/>
  <c r="AA308" i="1"/>
  <c r="AA307" i="1"/>
  <c r="AA304" i="1"/>
  <c r="AA303" i="1"/>
  <c r="AA302" i="1"/>
  <c r="AA301" i="1"/>
  <c r="AA299" i="1"/>
  <c r="AA298" i="1"/>
  <c r="AA297" i="1"/>
  <c r="AA296" i="1"/>
  <c r="AA295" i="1"/>
  <c r="AA294" i="1"/>
  <c r="AA289" i="1"/>
  <c r="AA288" i="1"/>
  <c r="AA287" i="1"/>
  <c r="AA286" i="1"/>
  <c r="AA285" i="1"/>
  <c r="AA284" i="1"/>
  <c r="AA282" i="1"/>
  <c r="AA281" i="1"/>
  <c r="AA280" i="1"/>
  <c r="AA279" i="1"/>
  <c r="AA277" i="1"/>
  <c r="AA276" i="1"/>
  <c r="AA275" i="1"/>
  <c r="AA274" i="1"/>
  <c r="AA273" i="1"/>
  <c r="AA272" i="1"/>
  <c r="AA419" i="1" l="1"/>
  <c r="AA267" i="1" l="1"/>
  <c r="AA266" i="1"/>
  <c r="AA265" i="1"/>
  <c r="AA264" i="1"/>
  <c r="AA263" i="1"/>
  <c r="AA262" i="1"/>
  <c r="AA260" i="1"/>
  <c r="AA259" i="1"/>
  <c r="AA258" i="1"/>
  <c r="AA257" i="1"/>
  <c r="AA255" i="1"/>
  <c r="AA254" i="1"/>
  <c r="AA253" i="1"/>
  <c r="AA252" i="1"/>
  <c r="AA251" i="1"/>
  <c r="AA250" i="1"/>
  <c r="AA8" i="1" l="1"/>
  <c r="AA245" i="1" l="1"/>
  <c r="AA244" i="1"/>
  <c r="AA243" i="1"/>
  <c r="AA242" i="1"/>
  <c r="AA241" i="1"/>
  <c r="AA240" i="1"/>
  <c r="AA238" i="1"/>
  <c r="AA237" i="1"/>
  <c r="AA236" i="1"/>
  <c r="AA235" i="1"/>
  <c r="AA233" i="1"/>
  <c r="AA232" i="1"/>
  <c r="AA231" i="1"/>
  <c r="AA230" i="1"/>
  <c r="AA229" i="1"/>
  <c r="AA228" i="1"/>
  <c r="AA223" i="1" l="1"/>
  <c r="AA222" i="1"/>
  <c r="AA221" i="1"/>
  <c r="AA220" i="1"/>
  <c r="AA219" i="1"/>
  <c r="AA218" i="1"/>
  <c r="AA216" i="1"/>
  <c r="AA215" i="1"/>
  <c r="AA214" i="1"/>
  <c r="AA213" i="1"/>
  <c r="AA211" i="1"/>
  <c r="AA210" i="1"/>
  <c r="AA209" i="1"/>
  <c r="AA208" i="1"/>
  <c r="AA207" i="1"/>
  <c r="AA206" i="1"/>
  <c r="AA184" i="1" l="1"/>
  <c r="AA201" i="1"/>
  <c r="AA200" i="1"/>
  <c r="AA199" i="1"/>
  <c r="AA198" i="1"/>
  <c r="AA197" i="1"/>
  <c r="AA196" i="1"/>
  <c r="AA194" i="1"/>
  <c r="AA193" i="1"/>
  <c r="AA192" i="1"/>
  <c r="AA191" i="1"/>
  <c r="AA189" i="1"/>
  <c r="AA188" i="1"/>
  <c r="AA187" i="1"/>
  <c r="AA186" i="1"/>
  <c r="AA185" i="1"/>
  <c r="AA179" i="1" l="1"/>
  <c r="AA178" i="1"/>
  <c r="AA177" i="1"/>
  <c r="AA176" i="1"/>
  <c r="AA175" i="1"/>
  <c r="AA174" i="1"/>
  <c r="AA172" i="1"/>
  <c r="AA171" i="1"/>
  <c r="AA170" i="1"/>
  <c r="AA169" i="1"/>
  <c r="AA167" i="1"/>
  <c r="AA166" i="1"/>
  <c r="AA165" i="1"/>
  <c r="AA164" i="1"/>
  <c r="AA163" i="1"/>
  <c r="AA162" i="1"/>
  <c r="AA10" i="1" l="1"/>
  <c r="AA12" i="1"/>
  <c r="AA11" i="1"/>
  <c r="AA422" i="1" l="1"/>
  <c r="AA421" i="1"/>
  <c r="AA420" i="1"/>
  <c r="AA157" i="1"/>
  <c r="AA156" i="1"/>
  <c r="AA155" i="1"/>
  <c r="AA154" i="1"/>
  <c r="AA153" i="1"/>
  <c r="AA152" i="1"/>
  <c r="AA150" i="1"/>
  <c r="AA149" i="1"/>
  <c r="AA148" i="1"/>
  <c r="AA147" i="1"/>
  <c r="AA145" i="1"/>
  <c r="AA144" i="1"/>
  <c r="AA143" i="1"/>
  <c r="AA142" i="1"/>
  <c r="AA141" i="1"/>
  <c r="AA140" i="1"/>
  <c r="AA135" i="1"/>
  <c r="AA134" i="1"/>
  <c r="AA133" i="1"/>
  <c r="AA132" i="1"/>
  <c r="AA131" i="1"/>
  <c r="AA130" i="1"/>
  <c r="AA128" i="1"/>
  <c r="AA127" i="1"/>
  <c r="AA125" i="1"/>
  <c r="AA123" i="1"/>
  <c r="AA122" i="1"/>
  <c r="AA121" i="1"/>
  <c r="AA120" i="1"/>
  <c r="AA119" i="1"/>
  <c r="AA118" i="1"/>
  <c r="AA113" i="1"/>
  <c r="AA112" i="1"/>
  <c r="AA111" i="1"/>
  <c r="AA110" i="1"/>
  <c r="AA109" i="1"/>
  <c r="AA108" i="1"/>
  <c r="AA106" i="1"/>
  <c r="AA105" i="1"/>
  <c r="AA104" i="1"/>
  <c r="AA103" i="1"/>
  <c r="AA101" i="1"/>
  <c r="AA100" i="1"/>
  <c r="AA99" i="1"/>
  <c r="AA98" i="1"/>
  <c r="AA97" i="1"/>
  <c r="AA96" i="1"/>
  <c r="AA91" i="1"/>
  <c r="AA90" i="1"/>
  <c r="AA89" i="1"/>
  <c r="AA88" i="1"/>
  <c r="AA87" i="1"/>
  <c r="AA86" i="1"/>
  <c r="AA84" i="1"/>
  <c r="AA83" i="1"/>
  <c r="AA82" i="1"/>
  <c r="AA81" i="1"/>
  <c r="AA79" i="1"/>
  <c r="AA78" i="1"/>
  <c r="AA77" i="1"/>
  <c r="AA76" i="1"/>
  <c r="AA75" i="1"/>
  <c r="AA74" i="1"/>
  <c r="AA69" i="1"/>
  <c r="AA68" i="1"/>
  <c r="AA67" i="1"/>
  <c r="AA66" i="1"/>
  <c r="AA65" i="1"/>
  <c r="AA64" i="1"/>
  <c r="AA62" i="1"/>
  <c r="AA61" i="1"/>
  <c r="AA60" i="1"/>
  <c r="AA59" i="1"/>
  <c r="AA57" i="1"/>
  <c r="AA56" i="1"/>
  <c r="AA55" i="1"/>
  <c r="AA54" i="1"/>
  <c r="AA53" i="1"/>
  <c r="AA52" i="1"/>
  <c r="AA47" i="1"/>
  <c r="AA46" i="1"/>
  <c r="AA45" i="1"/>
  <c r="AA44" i="1"/>
  <c r="AA43" i="1"/>
  <c r="AA42" i="1"/>
  <c r="AA40" i="1"/>
  <c r="AA39" i="1"/>
  <c r="AA38" i="1"/>
  <c r="AA37" i="1"/>
  <c r="AA35" i="1"/>
  <c r="AA34" i="1"/>
  <c r="AA33" i="1"/>
  <c r="AA32" i="1"/>
  <c r="AA31" i="1"/>
  <c r="AA30" i="1"/>
  <c r="AA25" i="1"/>
  <c r="AA24" i="1"/>
  <c r="AA23" i="1"/>
  <c r="AA22" i="1"/>
  <c r="AA21" i="1"/>
  <c r="AA20" i="1"/>
  <c r="AA18" i="1"/>
  <c r="AA17" i="1"/>
  <c r="AA16" i="1"/>
  <c r="AA15" i="1"/>
  <c r="AA13" i="1"/>
  <c r="AA9" i="1"/>
</calcChain>
</file>

<file path=xl/sharedStrings.xml><?xml version="1.0" encoding="utf-8"?>
<sst xmlns="http://schemas.openxmlformats.org/spreadsheetml/2006/main" count="396" uniqueCount="45">
  <si>
    <t>HOLLYWOOD CASINO</t>
  </si>
  <si>
    <t>Total Sports Wagering</t>
  </si>
  <si>
    <t>Handle*</t>
  </si>
  <si>
    <t>Revenue</t>
  </si>
  <si>
    <t>Promotional Credits</t>
  </si>
  <si>
    <t>Gross Revenue (Taxable)</t>
  </si>
  <si>
    <t>State Tax Due (34%)</t>
  </si>
  <si>
    <t>Local Share Assessment (2%)</t>
  </si>
  <si>
    <t>Retail Sports Wagering</t>
  </si>
  <si>
    <t>Online Sports Wagering</t>
  </si>
  <si>
    <t xml:space="preserve">State Tax Due (34%) </t>
  </si>
  <si>
    <t>PARX CASINO</t>
  </si>
  <si>
    <t>SOUTH PHILADELPHIA RACE AND SPORTSBOOK</t>
  </si>
  <si>
    <t>HARRAH'S</t>
  </si>
  <si>
    <t>VALLEY FORGE CASINO</t>
  </si>
  <si>
    <t>GRAND TOTAL</t>
  </si>
  <si>
    <t>FOOTNOTES:</t>
  </si>
  <si>
    <t>*Sports Wagering Gross Revenue reflects the Handle (wagers) less ONLY the payouts on winning wagers made DURING the reporting month. This means the Handle includes wagers received for future events in which the payout would not be made on a winning ticket until a future month. Therefore, a relevant win percentage cannot be calculated by simply dividing the Gross Revenue by the Handle reported during a like period.</t>
  </si>
  <si>
    <t>PRESQUE ISLE</t>
  </si>
  <si>
    <t>MOUNT AIRY</t>
  </si>
  <si>
    <t>MOHEGAN</t>
  </si>
  <si>
    <t>RIVERS - PITTSBURGH</t>
  </si>
  <si>
    <t>MOHEGAN - LEHIGH VALLEY</t>
  </si>
  <si>
    <t xml:space="preserve">                                                                MONTHLY SPORTS WAGERING REPORT </t>
  </si>
  <si>
    <t xml:space="preserve">RIVERS - PHILADELPHIA </t>
  </si>
  <si>
    <t>HOLLYWOOD CASINO AT THE MEADOWS</t>
  </si>
  <si>
    <t>LIVE! CASINO PITTSBURGH</t>
  </si>
  <si>
    <t xml:space="preserve">WIND CREEK </t>
  </si>
  <si>
    <t xml:space="preserve">HOLLYWOOD CASINO MORGANTOWN </t>
  </si>
  <si>
    <t>LIVE! CASINO PHILADELPHIA</t>
  </si>
  <si>
    <t xml:space="preserve">HOLLYWOOD CASINO YORK </t>
  </si>
  <si>
    <t>PARX SHIPPENSBURG</t>
  </si>
  <si>
    <t>July 2024</t>
  </si>
  <si>
    <t>August 2024</t>
  </si>
  <si>
    <t>September 2024</t>
  </si>
  <si>
    <t>October 2024</t>
  </si>
  <si>
    <t>November 2024</t>
  </si>
  <si>
    <t>December 2024</t>
  </si>
  <si>
    <t>January 2025</t>
  </si>
  <si>
    <t>February 2025</t>
  </si>
  <si>
    <t>March 2025</t>
  </si>
  <si>
    <t>April 2025</t>
  </si>
  <si>
    <t>May 2025</t>
  </si>
  <si>
    <t>June 2025</t>
  </si>
  <si>
    <t>FY 2024/2025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</si>
</sst>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General_)"/>
  </numFmts>
  <fonts count="18" x14ac:knownFonts="1">
    <font>
      <sz val="11"/>
      <color theme="1"/>
      <name val="Calibri"/>
      <family val="2"/>
      <scheme val="minor"/>
    </font>
    <font>
      <sz val="10"/>
      <name val="Arial"/>
      <family val="2"/>
    </font>
    <font>
      <sz val="12"/>
      <name val="Calibri"/>
      <family val="2"/>
    </font>
    <font>
      <b/>
      <sz val="18"/>
      <name val="Calibri"/>
      <family val="2"/>
    </font>
    <font>
      <sz val="18"/>
      <color theme="1"/>
      <name val="Calibri"/>
      <family val="2"/>
      <scheme val="minor"/>
    </font>
    <font>
      <b/>
      <u/>
      <sz val="16"/>
      <name val="Calibri"/>
      <family val="2"/>
    </font>
    <font>
      <b/>
      <sz val="12"/>
      <name val="Calibri"/>
      <family val="2"/>
    </font>
    <font>
      <u/>
      <sz val="16"/>
      <name val="Calibri"/>
      <family val="2"/>
    </font>
    <font>
      <sz val="16"/>
      <name val="Calibri"/>
      <family val="2"/>
    </font>
    <font>
      <b/>
      <u/>
      <sz val="16"/>
      <color indexed="8"/>
      <name val="Calibri"/>
      <family val="2"/>
    </font>
    <font>
      <b/>
      <u/>
      <sz val="12"/>
      <color indexed="8"/>
      <name val="Calibri"/>
      <family val="2"/>
    </font>
    <font>
      <b/>
      <u/>
      <sz val="12"/>
      <name val="Calibri"/>
      <family val="2"/>
    </font>
    <font>
      <b/>
      <sz val="14"/>
      <color theme="1"/>
      <name val="Calibri"/>
      <family val="2"/>
      <scheme val="minor"/>
    </font>
    <font>
      <i/>
      <sz val="14"/>
      <color theme="1"/>
      <name val="Calibri"/>
      <family val="2"/>
      <scheme val="minor"/>
    </font>
    <font>
      <u/>
      <sz val="12"/>
      <name val="Calibri"/>
      <family val="2"/>
    </font>
    <font>
      <b/>
      <sz val="12"/>
      <color indexed="8"/>
      <name val="Calibri"/>
      <family val="2"/>
    </font>
    <font>
      <sz val="12"/>
      <name val="Helv"/>
    </font>
    <font>
      <sz val="12"/>
      <color theme="1"/>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6">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67" fontId="16" fillId="0" borderId="0"/>
  </cellStyleXfs>
  <cellXfs count="59">
    <xf numFmtId="0" fontId="0" fillId="0" borderId="0" xfId="0"/>
    <xf numFmtId="0" fontId="2" fillId="0" borderId="0" xfId="1" applyFont="1"/>
    <xf numFmtId="0" fontId="5" fillId="0" borderId="0" xfId="1" applyFont="1"/>
    <xf numFmtId="0" fontId="6" fillId="0" borderId="1" xfId="1" applyFont="1" applyBorder="1"/>
    <xf numFmtId="0" fontId="7" fillId="0" borderId="0" xfId="1" applyFont="1"/>
    <xf numFmtId="0" fontId="9" fillId="0" borderId="0" xfId="1" applyFont="1"/>
    <xf numFmtId="0" fontId="8" fillId="0" borderId="0" xfId="1" applyFont="1" applyAlignment="1">
      <alignment horizontal="left" indent="1"/>
    </xf>
    <xf numFmtId="165" fontId="2" fillId="0" borderId="0" xfId="2" applyNumberFormat="1" applyFont="1" applyFill="1" applyAlignment="1"/>
    <xf numFmtId="0" fontId="6" fillId="0" borderId="0" xfId="1" applyFont="1"/>
    <xf numFmtId="0" fontId="8" fillId="0" borderId="0" xfId="0" applyFont="1" applyAlignment="1">
      <alignment horizontal="left" indent="1"/>
    </xf>
    <xf numFmtId="0" fontId="10" fillId="0" borderId="0" xfId="1" applyFont="1"/>
    <xf numFmtId="164" fontId="2" fillId="0" borderId="0" xfId="2" applyNumberFormat="1" applyFont="1" applyFill="1" applyAlignment="1"/>
    <xf numFmtId="164" fontId="2" fillId="0" borderId="0" xfId="1" applyNumberFormat="1" applyFont="1"/>
    <xf numFmtId="164" fontId="11" fillId="0" borderId="0" xfId="1" applyNumberFormat="1" applyFont="1"/>
    <xf numFmtId="0" fontId="2" fillId="0" borderId="0" xfId="1" applyFont="1" applyAlignment="1">
      <alignment horizontal="left" indent="1"/>
    </xf>
    <xf numFmtId="0" fontId="2" fillId="0" borderId="0" xfId="0" applyFont="1" applyAlignment="1">
      <alignment horizontal="left" indent="1"/>
    </xf>
    <xf numFmtId="164" fontId="2" fillId="0" borderId="0" xfId="2" applyNumberFormat="1" applyFont="1" applyAlignment="1">
      <alignment horizontal="right"/>
    </xf>
    <xf numFmtId="164" fontId="6" fillId="0" borderId="0" xfId="2" applyNumberFormat="1" applyFont="1" applyFill="1" applyAlignment="1"/>
    <xf numFmtId="1" fontId="6" fillId="0" borderId="0" xfId="2" applyNumberFormat="1" applyFont="1" applyFill="1" applyAlignment="1"/>
    <xf numFmtId="164" fontId="2" fillId="0" borderId="0" xfId="2" applyNumberFormat="1" applyFont="1" applyAlignment="1"/>
    <xf numFmtId="0" fontId="6" fillId="0" borderId="0" xfId="1" applyFont="1" applyAlignment="1">
      <alignment horizontal="left"/>
    </xf>
    <xf numFmtId="0" fontId="11" fillId="0" borderId="0" xfId="1" applyFont="1"/>
    <xf numFmtId="166" fontId="2" fillId="0" borderId="0" xfId="2" applyNumberFormat="1" applyFont="1" applyAlignment="1">
      <alignment horizontal="right"/>
    </xf>
    <xf numFmtId="166" fontId="2" fillId="0" borderId="0" xfId="2" applyNumberFormat="1" applyFont="1" applyAlignment="1"/>
    <xf numFmtId="8" fontId="2" fillId="0" borderId="0" xfId="1" applyNumberFormat="1" applyFont="1"/>
    <xf numFmtId="37" fontId="2" fillId="0" borderId="0" xfId="3" applyNumberFormat="1" applyFont="1" applyAlignment="1">
      <alignment horizontal="right"/>
    </xf>
    <xf numFmtId="1" fontId="2" fillId="0" borderId="0" xfId="2" applyNumberFormat="1" applyFont="1" applyAlignment="1"/>
    <xf numFmtId="165" fontId="2" fillId="0" borderId="0" xfId="2" applyNumberFormat="1" applyFont="1" applyAlignment="1"/>
    <xf numFmtId="43" fontId="2" fillId="0" borderId="0" xfId="4" applyFont="1" applyFill="1" applyAlignment="1"/>
    <xf numFmtId="3" fontId="6" fillId="0" borderId="0" xfId="2" applyNumberFormat="1" applyFont="1" applyFill="1" applyAlignment="1"/>
    <xf numFmtId="164" fontId="2" fillId="0" borderId="0" xfId="2" applyNumberFormat="1" applyFont="1" applyFill="1"/>
    <xf numFmtId="0" fontId="12" fillId="0" borderId="0" xfId="0" applyFont="1"/>
    <xf numFmtId="164" fontId="0" fillId="0" borderId="0" xfId="0" applyNumberFormat="1"/>
    <xf numFmtId="49" fontId="6" fillId="0" borderId="1" xfId="1" applyNumberFormat="1" applyFont="1" applyBorder="1" applyAlignment="1">
      <alignment horizontal="center"/>
    </xf>
    <xf numFmtId="49" fontId="6" fillId="0" borderId="0" xfId="1" applyNumberFormat="1" applyFont="1" applyAlignment="1">
      <alignment horizontal="center"/>
    </xf>
    <xf numFmtId="49" fontId="6" fillId="0" borderId="1" xfId="1" applyNumberFormat="1" applyFont="1" applyBorder="1" applyAlignment="1">
      <alignment horizontal="center" wrapText="1"/>
    </xf>
    <xf numFmtId="0" fontId="14" fillId="0" borderId="0" xfId="1" applyFont="1"/>
    <xf numFmtId="0" fontId="15" fillId="0" borderId="0" xfId="1" applyFont="1"/>
    <xf numFmtId="0" fontId="6" fillId="0" borderId="0" xfId="0" applyFont="1" applyAlignment="1">
      <alignment horizontal="left" indent="1"/>
    </xf>
    <xf numFmtId="49" fontId="2" fillId="0" borderId="0" xfId="1" applyNumberFormat="1" applyFont="1" applyAlignment="1">
      <alignment horizontal="center"/>
    </xf>
    <xf numFmtId="164" fontId="6" fillId="0" borderId="0" xfId="2" applyNumberFormat="1" applyFont="1" applyAlignment="1"/>
    <xf numFmtId="6" fontId="2" fillId="0" borderId="0" xfId="2" applyNumberFormat="1" applyFont="1" applyFill="1" applyAlignment="1"/>
    <xf numFmtId="8" fontId="0" fillId="0" borderId="0" xfId="0" applyNumberFormat="1"/>
    <xf numFmtId="8" fontId="2" fillId="0" borderId="0" xfId="2" applyNumberFormat="1" applyFont="1" applyFill="1" applyAlignment="1"/>
    <xf numFmtId="164" fontId="2" fillId="0" borderId="0" xfId="2" applyNumberFormat="1" applyFont="1" applyFill="1" applyAlignment="1">
      <alignment horizontal="right"/>
    </xf>
    <xf numFmtId="6" fontId="2" fillId="0" borderId="0" xfId="2" applyNumberFormat="1" applyFont="1" applyFill="1" applyAlignment="1">
      <alignment horizontal="right"/>
    </xf>
    <xf numFmtId="6" fontId="6" fillId="0" borderId="0" xfId="2" applyNumberFormat="1" applyFont="1" applyFill="1" applyAlignment="1"/>
    <xf numFmtId="164" fontId="17" fillId="0" borderId="0" xfId="0" applyNumberFormat="1" applyFont="1"/>
    <xf numFmtId="6" fontId="17" fillId="0" borderId="0" xfId="0" applyNumberFormat="1" applyFont="1"/>
    <xf numFmtId="164" fontId="2" fillId="0" borderId="0" xfId="2" applyNumberFormat="1" applyFont="1" applyFill="1" applyAlignment="1">
      <alignment wrapText="1"/>
    </xf>
    <xf numFmtId="6" fontId="2" fillId="0" borderId="0" xfId="2" applyNumberFormat="1" applyFont="1" applyFill="1" applyAlignment="1">
      <alignment wrapText="1"/>
    </xf>
    <xf numFmtId="164" fontId="6" fillId="0" borderId="1" xfId="1" applyNumberFormat="1" applyFont="1" applyBorder="1" applyAlignment="1">
      <alignment horizontal="center"/>
    </xf>
    <xf numFmtId="164" fontId="2" fillId="0" borderId="0" xfId="1" applyNumberFormat="1" applyFont="1" applyAlignment="1">
      <alignment horizontal="center"/>
    </xf>
    <xf numFmtId="164" fontId="2" fillId="0" borderId="0" xfId="4" applyNumberFormat="1" applyFont="1" applyFill="1" applyAlignment="1"/>
    <xf numFmtId="0" fontId="2" fillId="0" borderId="0" xfId="1" applyFont="1" applyAlignment="1">
      <alignment horizontal="center" vertical="center"/>
    </xf>
    <xf numFmtId="0" fontId="0" fillId="0" borderId="0" xfId="0"/>
    <xf numFmtId="0" fontId="3" fillId="0" borderId="0" xfId="1" applyFont="1" applyAlignment="1">
      <alignment horizontal="center" vertical="center"/>
    </xf>
    <xf numFmtId="0" fontId="4" fillId="0" borderId="0" xfId="0" applyFont="1" applyAlignment="1">
      <alignment horizontal="center"/>
    </xf>
    <xf numFmtId="0" fontId="13" fillId="0" borderId="0" xfId="0" applyFont="1" applyAlignment="1">
      <alignment horizontal="left" vertical="center" wrapText="1"/>
    </xf>
  </cellXfs>
  <cellStyles count="6">
    <cellStyle name="Comma 2" xfId="4" xr:uid="{6FA96660-B9CE-44C5-A49E-B1A779137F08}"/>
    <cellStyle name="Currency 2" xfId="3" xr:uid="{70782773-A5AD-4D01-90C3-3BD96C63E62C}"/>
    <cellStyle name="Normal" xfId="0" builtinId="0"/>
    <cellStyle name="Normal 2" xfId="1" xr:uid="{51E51AE6-84A9-4BD1-A72B-1B3199E48A85}"/>
    <cellStyle name="Normal 2 2" xfId="5" xr:uid="{894A84E7-6AD8-4089-90BA-C97952821642}"/>
    <cellStyle name="Percent 2" xfId="2" xr:uid="{A1C99785-004E-4426-AE91-B94534605E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551113</xdr:colOff>
      <xdr:row>0</xdr:row>
      <xdr:rowOff>28575</xdr:rowOff>
    </xdr:from>
    <xdr:to>
      <xdr:col>18</xdr:col>
      <xdr:colOff>107414</xdr:colOff>
      <xdr:row>2</xdr:row>
      <xdr:rowOff>69215</xdr:rowOff>
    </xdr:to>
    <xdr:pic>
      <xdr:nvPicPr>
        <xdr:cNvPr id="2" name="Picture 1" descr="LetterHead_Color-no-info">
          <a:extLst>
            <a:ext uri="{FF2B5EF4-FFF2-40B4-BE49-F238E27FC236}">
              <a16:creationId xmlns:a16="http://schemas.microsoft.com/office/drawing/2014/main" id="{6C3B6110-96B6-420D-A13B-BFE63636F9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7763" y="28575"/>
          <a:ext cx="6829591"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2557C-0A62-4B8C-8E87-4FE1CDB9E0C5}">
  <dimension ref="A1:AA745"/>
  <sheetViews>
    <sheetView tabSelected="1" view="pageBreakPreview" topLeftCell="A381" zoomScaleNormal="100" zoomScaleSheetLayoutView="100" workbookViewId="0">
      <pane xSplit="1" topLeftCell="B1" activePane="topRight" state="frozen"/>
      <selection pane="topRight" activeCell="C398" sqref="C398"/>
    </sheetView>
  </sheetViews>
  <sheetFormatPr defaultColWidth="9.26953125" defaultRowHeight="15.5" x14ac:dyDescent="0.35"/>
  <cols>
    <col min="1" max="1" width="47.54296875" style="1" customWidth="1"/>
    <col min="2" max="2" width="3.7265625" style="1" customWidth="1"/>
    <col min="3" max="3" width="17.453125" style="1" bestFit="1" customWidth="1"/>
    <col min="4" max="4" width="3.26953125" style="1" customWidth="1"/>
    <col min="5" max="5" width="17.453125" style="1" bestFit="1" customWidth="1"/>
    <col min="6" max="6" width="2.7265625" style="1" customWidth="1"/>
    <col min="7" max="7" width="17.7265625" style="1" customWidth="1"/>
    <col min="8" max="8" width="3" style="1" customWidth="1"/>
    <col min="9" max="9" width="17.453125" style="1" bestFit="1" customWidth="1"/>
    <col min="10" max="10" width="3.54296875" style="1" customWidth="1"/>
    <col min="11" max="11" width="17.453125" style="1" bestFit="1" customWidth="1"/>
    <col min="12" max="12" width="3.54296875" style="1" customWidth="1"/>
    <col min="13" max="13" width="17.453125" style="12" bestFit="1" customWidth="1"/>
    <col min="14" max="14" width="3" style="1" customWidth="1"/>
    <col min="15" max="15" width="17.453125" style="1" bestFit="1" customWidth="1"/>
    <col min="16" max="16" width="3.7265625" style="1" customWidth="1"/>
    <col min="17" max="17" width="17.453125" style="1" bestFit="1" customWidth="1"/>
    <col min="18" max="18" width="3.7265625" style="1" customWidth="1"/>
    <col min="19" max="19" width="17.453125" style="1" bestFit="1" customWidth="1"/>
    <col min="20" max="20" width="3" style="1" customWidth="1"/>
    <col min="21" max="21" width="17.453125" style="1" bestFit="1" customWidth="1"/>
    <col min="22" max="22" width="2.453125" style="1" customWidth="1"/>
    <col min="23" max="23" width="17.453125" style="1" bestFit="1" customWidth="1"/>
    <col min="24" max="24" width="3.26953125" style="1" customWidth="1"/>
    <col min="25" max="25" width="17.453125" style="1" bestFit="1" customWidth="1"/>
    <col min="26" max="26" width="2.7265625" style="1" customWidth="1"/>
    <col min="27" max="27" width="16.26953125" style="1" customWidth="1"/>
    <col min="28" max="16384" width="9.26953125" style="1"/>
  </cols>
  <sheetData>
    <row r="1" spans="1:27" ht="58.5" customHeight="1" x14ac:dyDescent="0.35">
      <c r="A1" s="54"/>
      <c r="B1" s="54"/>
      <c r="C1" s="55"/>
      <c r="D1" s="55"/>
      <c r="E1" s="55"/>
      <c r="F1" s="55"/>
      <c r="G1" s="55"/>
      <c r="H1" s="55"/>
      <c r="I1" s="55"/>
      <c r="J1" s="55"/>
      <c r="K1" s="55"/>
      <c r="L1" s="55"/>
      <c r="M1" s="55"/>
      <c r="N1" s="55"/>
      <c r="O1" s="55"/>
      <c r="P1" s="55"/>
      <c r="Q1" s="55"/>
      <c r="R1" s="55"/>
      <c r="S1" s="55"/>
      <c r="T1" s="55"/>
      <c r="U1" s="55"/>
      <c r="V1" s="55"/>
      <c r="W1" s="55"/>
      <c r="X1" s="55"/>
      <c r="Y1" s="55"/>
      <c r="Z1" s="55"/>
      <c r="AA1" s="55"/>
    </row>
    <row r="2" spans="1:27" ht="27" customHeight="1" x14ac:dyDescent="0.35">
      <c r="A2" s="55"/>
      <c r="B2" s="55"/>
      <c r="C2" s="55"/>
      <c r="D2" s="55"/>
      <c r="E2" s="55"/>
      <c r="F2" s="55"/>
      <c r="G2" s="55"/>
      <c r="H2" s="55"/>
      <c r="I2" s="55"/>
      <c r="J2" s="55"/>
      <c r="K2" s="55"/>
      <c r="L2" s="55"/>
      <c r="M2" s="55"/>
      <c r="N2" s="55"/>
      <c r="O2" s="55"/>
      <c r="P2" s="55"/>
      <c r="Q2" s="55"/>
      <c r="R2" s="55"/>
      <c r="S2" s="55"/>
      <c r="T2" s="55"/>
      <c r="U2" s="55"/>
      <c r="V2" s="55"/>
      <c r="W2" s="55"/>
      <c r="X2" s="55"/>
      <c r="Y2" s="55"/>
      <c r="Z2" s="55"/>
      <c r="AA2" s="55"/>
    </row>
    <row r="3" spans="1:27" ht="30.75" customHeight="1" x14ac:dyDescent="0.55000000000000004">
      <c r="A3" s="56" t="s">
        <v>23</v>
      </c>
      <c r="B3" s="56"/>
      <c r="C3" s="57"/>
      <c r="D3" s="57"/>
      <c r="E3" s="57"/>
      <c r="F3" s="57"/>
      <c r="G3" s="57"/>
      <c r="H3" s="57"/>
      <c r="I3" s="57"/>
      <c r="J3" s="57"/>
      <c r="K3" s="57"/>
      <c r="L3" s="57"/>
      <c r="M3" s="57"/>
      <c r="N3" s="57"/>
      <c r="O3" s="57"/>
      <c r="P3" s="57"/>
      <c r="Q3" s="57"/>
      <c r="R3" s="57"/>
      <c r="S3" s="57"/>
      <c r="T3" s="57"/>
      <c r="U3" s="57"/>
      <c r="V3" s="57"/>
      <c r="W3" s="57"/>
      <c r="X3" s="57"/>
      <c r="Y3" s="57"/>
      <c r="Z3" s="57"/>
      <c r="AA3" s="57"/>
    </row>
    <row r="4" spans="1:27" s="3" customFormat="1" ht="42.75" customHeight="1" x14ac:dyDescent="0.5">
      <c r="A4" s="21"/>
      <c r="B4" s="2"/>
      <c r="C4" s="33" t="s">
        <v>32</v>
      </c>
      <c r="D4" s="34"/>
      <c r="E4" s="33" t="s">
        <v>33</v>
      </c>
      <c r="F4" s="34"/>
      <c r="G4" s="33" t="s">
        <v>34</v>
      </c>
      <c r="H4" s="34"/>
      <c r="I4" s="33" t="s">
        <v>35</v>
      </c>
      <c r="J4" s="34"/>
      <c r="K4" s="33" t="s">
        <v>36</v>
      </c>
      <c r="L4" s="34"/>
      <c r="M4" s="51" t="s">
        <v>37</v>
      </c>
      <c r="N4" s="34"/>
      <c r="O4" s="33" t="s">
        <v>38</v>
      </c>
      <c r="P4" s="34"/>
      <c r="Q4" s="33" t="s">
        <v>39</v>
      </c>
      <c r="R4" s="34"/>
      <c r="S4" s="33" t="s">
        <v>40</v>
      </c>
      <c r="T4" s="34"/>
      <c r="U4" s="33" t="s">
        <v>41</v>
      </c>
      <c r="V4" s="34"/>
      <c r="W4" s="33" t="s">
        <v>42</v>
      </c>
      <c r="X4" s="34"/>
      <c r="Y4" s="33" t="s">
        <v>43</v>
      </c>
      <c r="Z4" s="34"/>
      <c r="AA4" s="35" t="s">
        <v>44</v>
      </c>
    </row>
    <row r="5" spans="1:27" ht="21" x14ac:dyDescent="0.5">
      <c r="A5" s="36"/>
      <c r="B5" s="4"/>
      <c r="C5" s="39"/>
      <c r="D5" s="39"/>
      <c r="E5" s="39"/>
      <c r="F5" s="39"/>
      <c r="G5" s="39"/>
      <c r="H5" s="39"/>
      <c r="I5" s="39"/>
      <c r="J5" s="39"/>
      <c r="K5" s="39"/>
      <c r="L5" s="39"/>
      <c r="M5" s="52"/>
      <c r="N5" s="39"/>
      <c r="O5" s="39"/>
      <c r="P5" s="39"/>
      <c r="Q5" s="39"/>
      <c r="R5" s="39"/>
      <c r="S5" s="39"/>
      <c r="T5" s="39"/>
      <c r="U5" s="39"/>
      <c r="V5" s="39"/>
      <c r="W5" s="39"/>
      <c r="X5" s="39"/>
      <c r="Y5" s="39"/>
      <c r="Z5" s="39"/>
      <c r="AA5" s="39"/>
    </row>
    <row r="6" spans="1:27" ht="15.75" customHeight="1" x14ac:dyDescent="0.5">
      <c r="A6" s="10" t="s">
        <v>0</v>
      </c>
      <c r="B6" s="5"/>
      <c r="C6" s="21"/>
      <c r="D6" s="21"/>
      <c r="E6" s="21"/>
      <c r="F6" s="21"/>
      <c r="G6" s="21"/>
      <c r="H6" s="21"/>
      <c r="I6" s="21"/>
      <c r="J6" s="21"/>
      <c r="K6" s="21"/>
      <c r="L6" s="21"/>
      <c r="M6" s="13"/>
      <c r="N6" s="21"/>
      <c r="O6" s="21"/>
      <c r="P6" s="21"/>
      <c r="Q6" s="21"/>
      <c r="R6" s="21"/>
      <c r="S6" s="21"/>
      <c r="T6" s="21"/>
      <c r="U6" s="21"/>
      <c r="V6" s="21"/>
      <c r="W6" s="21"/>
      <c r="X6" s="21"/>
      <c r="Y6" s="21"/>
      <c r="Z6" s="21"/>
      <c r="AA6" s="21"/>
    </row>
    <row r="7" spans="1:27" ht="15.75" customHeight="1" x14ac:dyDescent="0.5">
      <c r="A7" s="37" t="s">
        <v>1</v>
      </c>
      <c r="B7" s="5"/>
      <c r="C7" s="21"/>
      <c r="D7" s="21"/>
      <c r="E7" s="21"/>
      <c r="F7" s="21"/>
      <c r="G7" s="21"/>
      <c r="H7" s="21"/>
      <c r="I7" s="21"/>
      <c r="J7" s="21"/>
      <c r="K7" s="21"/>
      <c r="L7" s="21"/>
      <c r="M7" s="13"/>
      <c r="N7" s="21"/>
      <c r="O7" s="21"/>
      <c r="P7" s="21"/>
      <c r="Q7" s="21"/>
      <c r="R7" s="21"/>
      <c r="S7" s="21"/>
      <c r="T7" s="21"/>
      <c r="U7" s="21"/>
      <c r="V7" s="21"/>
      <c r="W7" s="21"/>
      <c r="X7" s="21"/>
      <c r="Y7" s="21"/>
      <c r="Z7" s="21"/>
      <c r="AA7" s="21"/>
    </row>
    <row r="8" spans="1:27" ht="15.75" customHeight="1" x14ac:dyDescent="0.5">
      <c r="A8" s="14" t="s">
        <v>2</v>
      </c>
      <c r="B8" s="5"/>
      <c r="C8" s="11">
        <v>19486072.260000002</v>
      </c>
      <c r="D8" s="13"/>
      <c r="E8" s="11">
        <v>21744154.100000001</v>
      </c>
      <c r="F8" s="13"/>
      <c r="G8" s="47">
        <v>33271815.969999999</v>
      </c>
      <c r="H8" s="13"/>
      <c r="I8" s="41">
        <v>39545196.899999999</v>
      </c>
      <c r="J8" s="13"/>
      <c r="K8" s="41">
        <v>43838539.280000001</v>
      </c>
      <c r="L8" s="13"/>
      <c r="M8" s="48">
        <v>43369952.740000002</v>
      </c>
      <c r="N8" s="13"/>
      <c r="O8" s="47">
        <v>41795092.189999998</v>
      </c>
      <c r="P8" s="13"/>
      <c r="Q8" s="41"/>
      <c r="R8" s="13"/>
      <c r="S8" s="41"/>
      <c r="T8" s="11"/>
      <c r="U8" s="41"/>
      <c r="V8" s="11"/>
      <c r="W8" s="11"/>
      <c r="X8" s="11"/>
      <c r="Y8" s="41"/>
      <c r="Z8" s="13"/>
      <c r="AA8" s="11">
        <f>SUM(C8:Z8)</f>
        <v>243050823.44</v>
      </c>
    </row>
    <row r="9" spans="1:27" ht="15.75" customHeight="1" x14ac:dyDescent="0.5">
      <c r="A9" s="14" t="s">
        <v>3</v>
      </c>
      <c r="B9" s="5"/>
      <c r="C9" s="11">
        <v>2262880.04</v>
      </c>
      <c r="D9" s="13"/>
      <c r="E9" s="11">
        <v>1881710.62</v>
      </c>
      <c r="F9" s="13"/>
      <c r="G9" s="47">
        <v>3240634.95</v>
      </c>
      <c r="H9" s="13"/>
      <c r="I9" s="41">
        <v>1613268.27</v>
      </c>
      <c r="J9" s="13"/>
      <c r="K9" s="41">
        <v>3701820.12</v>
      </c>
      <c r="L9" s="13"/>
      <c r="M9" s="48">
        <v>794625.8</v>
      </c>
      <c r="N9" s="13"/>
      <c r="O9" s="47">
        <v>1325999.3899999999</v>
      </c>
      <c r="P9" s="13"/>
      <c r="Q9" s="41"/>
      <c r="R9" s="13"/>
      <c r="S9" s="41"/>
      <c r="T9" s="11"/>
      <c r="U9" s="41"/>
      <c r="V9" s="11"/>
      <c r="W9" s="11"/>
      <c r="X9" s="11"/>
      <c r="Y9" s="41"/>
      <c r="Z9" s="13"/>
      <c r="AA9" s="11">
        <f t="shared" ref="AA9:AA13" si="0">SUM(C9:Z9)</f>
        <v>14820939.190000001</v>
      </c>
    </row>
    <row r="10" spans="1:27" ht="15.75" customHeight="1" x14ac:dyDescent="0.5">
      <c r="A10" s="14" t="s">
        <v>4</v>
      </c>
      <c r="B10" s="5"/>
      <c r="C10" s="11">
        <v>459473.65</v>
      </c>
      <c r="D10" s="13"/>
      <c r="E10" s="11">
        <v>475088.2</v>
      </c>
      <c r="F10" s="13"/>
      <c r="G10" s="47">
        <v>776751.91</v>
      </c>
      <c r="H10" s="13"/>
      <c r="I10" s="41">
        <v>665122.91</v>
      </c>
      <c r="J10" s="13"/>
      <c r="K10" s="41">
        <v>816252.56</v>
      </c>
      <c r="L10" s="13"/>
      <c r="M10" s="48">
        <v>1264775.46</v>
      </c>
      <c r="N10" s="13"/>
      <c r="O10" s="47">
        <v>850743.33</v>
      </c>
      <c r="P10" s="13"/>
      <c r="Q10" s="41"/>
      <c r="R10" s="13"/>
      <c r="S10" s="41"/>
      <c r="T10" s="11"/>
      <c r="U10" s="41"/>
      <c r="V10" s="11"/>
      <c r="W10" s="11"/>
      <c r="X10" s="11"/>
      <c r="Y10" s="41"/>
      <c r="Z10" s="13"/>
      <c r="AA10" s="11">
        <f t="shared" si="0"/>
        <v>5308208.0200000005</v>
      </c>
    </row>
    <row r="11" spans="1:27" s="8" customFormat="1" ht="15.75" customHeight="1" x14ac:dyDescent="0.5">
      <c r="A11" s="14" t="s">
        <v>5</v>
      </c>
      <c r="B11" s="6"/>
      <c r="C11" s="11">
        <v>1803406.39</v>
      </c>
      <c r="D11" s="11"/>
      <c r="E11" s="11">
        <v>1406622.42</v>
      </c>
      <c r="F11" s="11"/>
      <c r="G11" s="47">
        <v>2463883.04</v>
      </c>
      <c r="H11" s="11"/>
      <c r="I11" s="41">
        <v>948145.36</v>
      </c>
      <c r="J11" s="11"/>
      <c r="K11" s="41">
        <v>2885567.56</v>
      </c>
      <c r="L11" s="11"/>
      <c r="M11" s="48">
        <v>-470149.66</v>
      </c>
      <c r="N11" s="11"/>
      <c r="O11" s="47">
        <v>475256.06</v>
      </c>
      <c r="P11" s="11"/>
      <c r="Q11" s="41"/>
      <c r="R11" s="11"/>
      <c r="S11" s="41"/>
      <c r="T11" s="11"/>
      <c r="U11" s="41"/>
      <c r="V11" s="11"/>
      <c r="W11" s="11"/>
      <c r="X11" s="11"/>
      <c r="Y11" s="41"/>
      <c r="Z11" s="40"/>
      <c r="AA11" s="11">
        <f t="shared" si="0"/>
        <v>9512731.1699999999</v>
      </c>
    </row>
    <row r="12" spans="1:27" ht="15.75" customHeight="1" x14ac:dyDescent="0.5">
      <c r="A12" s="14" t="s">
        <v>6</v>
      </c>
      <c r="B12" s="6"/>
      <c r="C12" s="11">
        <v>613158.17000000004</v>
      </c>
      <c r="D12" s="11"/>
      <c r="E12" s="11">
        <v>478251.62</v>
      </c>
      <c r="F12" s="11"/>
      <c r="G12" s="47">
        <v>837720.24</v>
      </c>
      <c r="H12" s="11"/>
      <c r="I12" s="41">
        <v>322369.43</v>
      </c>
      <c r="J12" s="11"/>
      <c r="K12" s="41">
        <v>981092.97</v>
      </c>
      <c r="L12" s="11"/>
      <c r="M12" s="48">
        <v>-159850.89000000001</v>
      </c>
      <c r="N12" s="11"/>
      <c r="O12" s="47">
        <v>161587.06</v>
      </c>
      <c r="P12" s="11"/>
      <c r="Q12" s="41"/>
      <c r="R12" s="11"/>
      <c r="S12" s="41"/>
      <c r="T12" s="11"/>
      <c r="U12" s="41"/>
      <c r="V12" s="11"/>
      <c r="W12" s="11"/>
      <c r="X12" s="11"/>
      <c r="Y12" s="41"/>
      <c r="Z12" s="19"/>
      <c r="AA12" s="11">
        <f t="shared" si="0"/>
        <v>3234328.5999999996</v>
      </c>
    </row>
    <row r="13" spans="1:27" ht="15.75" customHeight="1" x14ac:dyDescent="0.5">
      <c r="A13" s="15" t="s">
        <v>7</v>
      </c>
      <c r="B13" s="9"/>
      <c r="C13" s="11">
        <v>36068.120000000003</v>
      </c>
      <c r="D13" s="11"/>
      <c r="E13" s="11">
        <v>28132.45</v>
      </c>
      <c r="F13" s="11"/>
      <c r="G13" s="47">
        <v>49277.67</v>
      </c>
      <c r="H13" s="11"/>
      <c r="I13" s="41">
        <v>18962.91</v>
      </c>
      <c r="J13" s="11"/>
      <c r="K13" s="41">
        <v>57711.35</v>
      </c>
      <c r="L13" s="11"/>
      <c r="M13" s="48">
        <v>-9402.99</v>
      </c>
      <c r="N13" s="11"/>
      <c r="O13" s="47">
        <v>9505.1200000000008</v>
      </c>
      <c r="P13" s="11"/>
      <c r="Q13" s="41"/>
      <c r="R13" s="11"/>
      <c r="S13" s="41"/>
      <c r="T13" s="11"/>
      <c r="U13" s="41"/>
      <c r="V13" s="11"/>
      <c r="W13" s="11"/>
      <c r="X13" s="11"/>
      <c r="Y13" s="41"/>
      <c r="Z13" s="19"/>
      <c r="AA13" s="11">
        <f t="shared" si="0"/>
        <v>190254.63</v>
      </c>
    </row>
    <row r="14" spans="1:27" ht="15.75" customHeight="1" x14ac:dyDescent="0.5">
      <c r="A14" s="38" t="s">
        <v>8</v>
      </c>
      <c r="B14" s="9"/>
      <c r="C14" s="11"/>
      <c r="D14" s="11"/>
      <c r="E14" s="11"/>
      <c r="F14" s="11"/>
      <c r="G14" s="47"/>
      <c r="H14" s="11"/>
      <c r="I14" s="41"/>
      <c r="J14" s="11"/>
      <c r="K14" s="41"/>
      <c r="L14" s="11"/>
      <c r="M14" s="48"/>
      <c r="N14" s="11"/>
      <c r="O14" s="47"/>
      <c r="P14" s="11"/>
      <c r="Q14" s="41"/>
      <c r="R14" s="11"/>
      <c r="S14" s="41"/>
      <c r="T14" s="11"/>
      <c r="U14" s="41"/>
      <c r="V14" s="11"/>
      <c r="W14" s="11"/>
      <c r="X14" s="11"/>
      <c r="Y14" s="41"/>
      <c r="Z14" s="19"/>
      <c r="AA14" s="11"/>
    </row>
    <row r="15" spans="1:27" ht="15.75" customHeight="1" x14ac:dyDescent="0.5">
      <c r="A15" s="14" t="s">
        <v>2</v>
      </c>
      <c r="B15" s="9"/>
      <c r="C15" s="11">
        <v>834655.03</v>
      </c>
      <c r="D15" s="11"/>
      <c r="E15" s="11">
        <v>919613.07</v>
      </c>
      <c r="F15" s="11"/>
      <c r="G15" s="47">
        <v>1218207.78</v>
      </c>
      <c r="H15" s="11"/>
      <c r="I15" s="41">
        <v>1453428.16</v>
      </c>
      <c r="J15" s="11"/>
      <c r="K15" s="41">
        <v>1710981.61</v>
      </c>
      <c r="L15" s="11"/>
      <c r="M15" s="48">
        <v>1902978.62</v>
      </c>
      <c r="N15" s="11"/>
      <c r="O15" s="47">
        <v>1529022.59</v>
      </c>
      <c r="P15" s="11"/>
      <c r="Q15" s="41"/>
      <c r="R15" s="11"/>
      <c r="S15" s="41"/>
      <c r="T15" s="11"/>
      <c r="U15" s="41"/>
      <c r="V15" s="11"/>
      <c r="W15" s="11"/>
      <c r="X15" s="11"/>
      <c r="Y15" s="41"/>
      <c r="Z15" s="19"/>
      <c r="AA15" s="11">
        <f>SUM(C15:Z15)</f>
        <v>9568886.8600000013</v>
      </c>
    </row>
    <row r="16" spans="1:27" ht="15.75" customHeight="1" x14ac:dyDescent="0.5">
      <c r="A16" s="14" t="s">
        <v>5</v>
      </c>
      <c r="B16" s="9"/>
      <c r="C16" s="11">
        <v>50313.67</v>
      </c>
      <c r="D16" s="11"/>
      <c r="E16" s="11">
        <v>255660.47</v>
      </c>
      <c r="F16" s="11"/>
      <c r="G16" s="47">
        <v>261818.76</v>
      </c>
      <c r="H16" s="11"/>
      <c r="I16" s="41">
        <v>199081.78</v>
      </c>
      <c r="J16" s="11"/>
      <c r="K16" s="41">
        <v>206264.54</v>
      </c>
      <c r="L16" s="11"/>
      <c r="M16" s="48">
        <v>-29774.14</v>
      </c>
      <c r="N16" s="11"/>
      <c r="O16" s="47">
        <v>125846.74</v>
      </c>
      <c r="P16" s="11"/>
      <c r="Q16" s="41"/>
      <c r="R16" s="11"/>
      <c r="S16" s="41"/>
      <c r="T16" s="11"/>
      <c r="U16" s="41"/>
      <c r="V16" s="11"/>
      <c r="W16" s="11"/>
      <c r="X16" s="11"/>
      <c r="Y16" s="41"/>
      <c r="Z16" s="19"/>
      <c r="AA16" s="11">
        <f>SUM(C16:Z16)</f>
        <v>1069211.82</v>
      </c>
    </row>
    <row r="17" spans="1:27" ht="15.75" customHeight="1" x14ac:dyDescent="0.5">
      <c r="A17" s="14" t="s">
        <v>6</v>
      </c>
      <c r="B17" s="9"/>
      <c r="C17" s="11">
        <v>17106.650000000001</v>
      </c>
      <c r="D17" s="11"/>
      <c r="E17" s="11">
        <v>86924.56</v>
      </c>
      <c r="F17" s="11"/>
      <c r="G17" s="47">
        <v>89018.38</v>
      </c>
      <c r="H17" s="11"/>
      <c r="I17" s="41">
        <v>67687.81</v>
      </c>
      <c r="J17" s="11"/>
      <c r="K17" s="41">
        <v>70129.94</v>
      </c>
      <c r="L17" s="11"/>
      <c r="M17" s="48">
        <v>-10123.209999999999</v>
      </c>
      <c r="N17" s="11"/>
      <c r="O17" s="47">
        <v>42787.89</v>
      </c>
      <c r="P17" s="11"/>
      <c r="Q17" s="41"/>
      <c r="R17" s="11"/>
      <c r="S17" s="41"/>
      <c r="T17" s="11"/>
      <c r="U17" s="41"/>
      <c r="V17" s="11"/>
      <c r="W17" s="11"/>
      <c r="X17" s="11"/>
      <c r="Y17" s="41"/>
      <c r="Z17" s="19"/>
      <c r="AA17" s="11">
        <f>SUM(C17:Z17)</f>
        <v>363532.01999999996</v>
      </c>
    </row>
    <row r="18" spans="1:27" ht="15.75" customHeight="1" x14ac:dyDescent="0.5">
      <c r="A18" s="15" t="s">
        <v>7</v>
      </c>
      <c r="B18" s="9"/>
      <c r="C18" s="11">
        <v>1006.27</v>
      </c>
      <c r="D18" s="11"/>
      <c r="E18" s="11">
        <v>5113.21</v>
      </c>
      <c r="F18" s="11"/>
      <c r="G18" s="47">
        <v>5236.38</v>
      </c>
      <c r="H18" s="11"/>
      <c r="I18" s="41">
        <v>3981.64</v>
      </c>
      <c r="J18" s="11"/>
      <c r="K18" s="41">
        <v>4125.29</v>
      </c>
      <c r="L18" s="11"/>
      <c r="M18" s="48">
        <v>-595.48</v>
      </c>
      <c r="N18" s="11"/>
      <c r="O18" s="47">
        <v>2516.9299999999998</v>
      </c>
      <c r="P18" s="11"/>
      <c r="Q18" s="41"/>
      <c r="R18" s="11"/>
      <c r="S18" s="41"/>
      <c r="T18" s="11"/>
      <c r="U18" s="41"/>
      <c r="V18" s="11"/>
      <c r="W18" s="11"/>
      <c r="X18" s="11"/>
      <c r="Y18" s="41"/>
      <c r="Z18" s="19"/>
      <c r="AA18" s="11">
        <f>SUM(C18:Z18)</f>
        <v>21384.240000000002</v>
      </c>
    </row>
    <row r="19" spans="1:27" ht="15.75" customHeight="1" x14ac:dyDescent="0.5">
      <c r="A19" s="38" t="s">
        <v>9</v>
      </c>
      <c r="B19" s="9"/>
      <c r="C19" s="11"/>
      <c r="D19" s="11"/>
      <c r="E19" s="11"/>
      <c r="F19" s="11"/>
      <c r="G19" s="47"/>
      <c r="H19" s="11"/>
      <c r="I19" s="41"/>
      <c r="J19" s="11"/>
      <c r="K19" s="41"/>
      <c r="L19" s="11"/>
      <c r="M19" s="48"/>
      <c r="N19" s="11"/>
      <c r="O19" s="47"/>
      <c r="P19" s="11"/>
      <c r="Q19" s="41"/>
      <c r="R19" s="11"/>
      <c r="S19" s="41"/>
      <c r="T19" s="11"/>
      <c r="U19" s="41"/>
      <c r="V19" s="11"/>
      <c r="W19" s="11"/>
      <c r="X19" s="11"/>
      <c r="Y19" s="41"/>
      <c r="Z19" s="19"/>
      <c r="AA19" s="11"/>
    </row>
    <row r="20" spans="1:27" ht="15.75" customHeight="1" x14ac:dyDescent="0.5">
      <c r="A20" s="15" t="s">
        <v>2</v>
      </c>
      <c r="B20" s="9"/>
      <c r="C20" s="11">
        <v>18651417.23</v>
      </c>
      <c r="D20" s="11"/>
      <c r="E20" s="11">
        <v>20824541.030000001</v>
      </c>
      <c r="F20" s="11"/>
      <c r="G20" s="47">
        <v>32053608.190000001</v>
      </c>
      <c r="H20" s="11"/>
      <c r="I20" s="41">
        <v>38091768.740000002</v>
      </c>
      <c r="J20" s="11"/>
      <c r="K20" s="41">
        <v>42127557.670000002</v>
      </c>
      <c r="L20" s="11"/>
      <c r="M20" s="48">
        <v>41466974.119999997</v>
      </c>
      <c r="N20" s="11"/>
      <c r="O20" s="47">
        <v>40266069.600000001</v>
      </c>
      <c r="P20" s="11"/>
      <c r="Q20" s="41"/>
      <c r="R20" s="11"/>
      <c r="S20" s="41"/>
      <c r="T20" s="11"/>
      <c r="U20" s="41"/>
      <c r="V20" s="11"/>
      <c r="W20" s="11"/>
      <c r="X20" s="11"/>
      <c r="Y20" s="41"/>
      <c r="Z20" s="19"/>
      <c r="AA20" s="11">
        <f t="shared" ref="AA20:AA25" si="1">SUM(C20:Z20)</f>
        <v>233481936.58000001</v>
      </c>
    </row>
    <row r="21" spans="1:27" ht="15.75" customHeight="1" x14ac:dyDescent="0.5">
      <c r="A21" s="15" t="s">
        <v>3</v>
      </c>
      <c r="B21" s="9"/>
      <c r="C21" s="11">
        <v>2212566.37</v>
      </c>
      <c r="D21" s="11"/>
      <c r="E21" s="11">
        <v>1626050.15</v>
      </c>
      <c r="F21" s="11"/>
      <c r="G21" s="47">
        <v>2978816.19</v>
      </c>
      <c r="H21" s="11"/>
      <c r="I21" s="41">
        <v>1414186.49</v>
      </c>
      <c r="J21" s="11"/>
      <c r="K21" s="41">
        <v>3495555.58</v>
      </c>
      <c r="L21" s="11"/>
      <c r="M21" s="48">
        <v>824399.94</v>
      </c>
      <c r="N21" s="11"/>
      <c r="O21" s="47">
        <v>1200152.6499999999</v>
      </c>
      <c r="P21" s="11"/>
      <c r="Q21" s="41"/>
      <c r="R21" s="11"/>
      <c r="S21" s="41"/>
      <c r="T21" s="11"/>
      <c r="U21" s="41"/>
      <c r="V21" s="11"/>
      <c r="W21" s="11"/>
      <c r="X21" s="11"/>
      <c r="Y21" s="41"/>
      <c r="Z21" s="19"/>
      <c r="AA21" s="11">
        <f t="shared" si="1"/>
        <v>13751727.370000001</v>
      </c>
    </row>
    <row r="22" spans="1:27" ht="15.75" customHeight="1" x14ac:dyDescent="0.5">
      <c r="A22" s="15" t="s">
        <v>4</v>
      </c>
      <c r="B22" s="9"/>
      <c r="C22" s="11">
        <v>459473.65</v>
      </c>
      <c r="D22" s="11"/>
      <c r="E22" s="11">
        <v>475088.2</v>
      </c>
      <c r="F22" s="11"/>
      <c r="G22" s="47">
        <v>776751.91</v>
      </c>
      <c r="H22" s="11"/>
      <c r="I22" s="41">
        <v>665122.91</v>
      </c>
      <c r="J22" s="11"/>
      <c r="K22" s="41">
        <v>816252.56</v>
      </c>
      <c r="L22" s="11"/>
      <c r="M22" s="48">
        <v>1264775.46</v>
      </c>
      <c r="N22" s="11"/>
      <c r="O22" s="47">
        <v>850743.33</v>
      </c>
      <c r="P22" s="11"/>
      <c r="Q22" s="41"/>
      <c r="R22" s="11"/>
      <c r="S22" s="41"/>
      <c r="T22" s="11"/>
      <c r="U22" s="41"/>
      <c r="V22" s="11"/>
      <c r="W22" s="11"/>
      <c r="X22" s="11"/>
      <c r="Y22" s="41"/>
      <c r="Z22" s="19"/>
      <c r="AA22" s="11">
        <f t="shared" si="1"/>
        <v>5308208.0200000005</v>
      </c>
    </row>
    <row r="23" spans="1:27" ht="15.75" customHeight="1" x14ac:dyDescent="0.5">
      <c r="A23" s="15" t="s">
        <v>5</v>
      </c>
      <c r="B23" s="9"/>
      <c r="C23" s="11">
        <v>1753092.72</v>
      </c>
      <c r="D23" s="11"/>
      <c r="E23" s="11">
        <v>1150961.95</v>
      </c>
      <c r="F23" s="11"/>
      <c r="G23" s="47">
        <v>2202064.2799999998</v>
      </c>
      <c r="H23" s="11"/>
      <c r="I23" s="41">
        <v>749063.58</v>
      </c>
      <c r="J23" s="11"/>
      <c r="K23" s="41">
        <v>2679303.02</v>
      </c>
      <c r="L23" s="11"/>
      <c r="M23" s="48">
        <v>-440375.52</v>
      </c>
      <c r="N23" s="11"/>
      <c r="O23" s="47">
        <v>349409.32</v>
      </c>
      <c r="P23" s="11"/>
      <c r="Q23" s="41"/>
      <c r="R23" s="11"/>
      <c r="S23" s="41"/>
      <c r="T23" s="11"/>
      <c r="U23" s="41"/>
      <c r="V23" s="11"/>
      <c r="W23" s="11"/>
      <c r="X23" s="11"/>
      <c r="Y23" s="41"/>
      <c r="Z23" s="19"/>
      <c r="AA23" s="11">
        <f t="shared" si="1"/>
        <v>8443519.3499999996</v>
      </c>
    </row>
    <row r="24" spans="1:27" ht="15.75" customHeight="1" x14ac:dyDescent="0.5">
      <c r="A24" s="15" t="s">
        <v>6</v>
      </c>
      <c r="B24" s="9"/>
      <c r="C24" s="11">
        <v>596051.52</v>
      </c>
      <c r="D24" s="11"/>
      <c r="E24" s="11">
        <v>391327.06</v>
      </c>
      <c r="F24" s="11"/>
      <c r="G24" s="47">
        <v>748701.86</v>
      </c>
      <c r="H24" s="11"/>
      <c r="I24" s="41">
        <v>254681.62</v>
      </c>
      <c r="J24" s="11"/>
      <c r="K24" s="41">
        <v>910963.03</v>
      </c>
      <c r="L24" s="11"/>
      <c r="M24" s="48">
        <v>-149727.67999999999</v>
      </c>
      <c r="N24" s="11"/>
      <c r="O24" s="47">
        <v>118799.17</v>
      </c>
      <c r="P24" s="11"/>
      <c r="Q24" s="41"/>
      <c r="R24" s="11"/>
      <c r="S24" s="41"/>
      <c r="T24" s="11"/>
      <c r="U24" s="41"/>
      <c r="V24" s="11"/>
      <c r="W24" s="11"/>
      <c r="X24" s="11"/>
      <c r="Y24" s="41"/>
      <c r="Z24" s="19"/>
      <c r="AA24" s="11">
        <f t="shared" si="1"/>
        <v>2870796.5799999996</v>
      </c>
    </row>
    <row r="25" spans="1:27" ht="15.75" customHeight="1" x14ac:dyDescent="0.5">
      <c r="A25" s="15" t="s">
        <v>7</v>
      </c>
      <c r="B25" s="9"/>
      <c r="C25" s="11">
        <v>35061.85</v>
      </c>
      <c r="D25" s="11"/>
      <c r="E25" s="11">
        <v>23019.24</v>
      </c>
      <c r="F25" s="11"/>
      <c r="G25" s="47">
        <v>44041.29</v>
      </c>
      <c r="H25" s="11"/>
      <c r="I25" s="41">
        <v>14981.27</v>
      </c>
      <c r="J25" s="11"/>
      <c r="K25" s="41">
        <v>53586.06</v>
      </c>
      <c r="L25" s="11"/>
      <c r="M25" s="48">
        <v>-8807.51</v>
      </c>
      <c r="N25" s="11"/>
      <c r="O25" s="47">
        <v>6988.19</v>
      </c>
      <c r="P25" s="11"/>
      <c r="Q25" s="41"/>
      <c r="R25" s="11"/>
      <c r="S25" s="41"/>
      <c r="T25" s="11"/>
      <c r="U25" s="41"/>
      <c r="V25" s="11"/>
      <c r="W25" s="11"/>
      <c r="X25" s="11"/>
      <c r="Y25" s="41"/>
      <c r="Z25" s="19"/>
      <c r="AA25" s="11">
        <f t="shared" si="1"/>
        <v>168870.39</v>
      </c>
    </row>
    <row r="26" spans="1:27" ht="15.75" customHeight="1" x14ac:dyDescent="0.5">
      <c r="A26" s="15"/>
      <c r="B26" s="9"/>
      <c r="C26" s="11"/>
      <c r="D26" s="11"/>
      <c r="E26" s="11"/>
      <c r="F26" s="11"/>
      <c r="G26" s="11"/>
      <c r="H26" s="11"/>
      <c r="I26" s="11"/>
      <c r="J26" s="11"/>
      <c r="K26" s="11"/>
      <c r="L26" s="11"/>
      <c r="M26" s="41"/>
      <c r="N26" s="11"/>
      <c r="O26" s="11"/>
      <c r="P26" s="11"/>
      <c r="Q26" s="11"/>
      <c r="R26" s="11"/>
      <c r="S26" s="11"/>
      <c r="T26" s="11"/>
      <c r="U26" s="11"/>
      <c r="V26" s="11"/>
      <c r="W26" s="11"/>
      <c r="X26" s="11"/>
      <c r="Y26" s="11"/>
      <c r="Z26" s="19"/>
      <c r="AA26" s="11"/>
    </row>
    <row r="27" spans="1:27" x14ac:dyDescent="0.35">
      <c r="B27" s="10"/>
      <c r="C27" s="11"/>
      <c r="D27" s="11"/>
      <c r="E27" s="11"/>
      <c r="F27" s="11"/>
      <c r="G27" s="11"/>
      <c r="H27" s="11"/>
      <c r="I27" s="11"/>
      <c r="J27" s="11"/>
      <c r="K27" s="11"/>
      <c r="L27" s="11"/>
      <c r="M27" s="41"/>
      <c r="N27" s="11"/>
      <c r="O27" s="11"/>
      <c r="P27" s="11"/>
      <c r="Q27" s="11"/>
      <c r="R27" s="11"/>
      <c r="S27" s="11"/>
      <c r="T27" s="11"/>
      <c r="U27" s="11"/>
      <c r="V27" s="11"/>
      <c r="W27" s="11"/>
      <c r="X27" s="11"/>
      <c r="Y27" s="11"/>
      <c r="Z27" s="12"/>
      <c r="AA27" s="13"/>
    </row>
    <row r="28" spans="1:27" x14ac:dyDescent="0.35">
      <c r="A28" s="10" t="s">
        <v>21</v>
      </c>
      <c r="B28" s="10"/>
      <c r="C28" s="11"/>
      <c r="D28" s="11"/>
      <c r="E28" s="11"/>
      <c r="F28" s="11"/>
      <c r="G28" s="11"/>
      <c r="H28" s="11"/>
      <c r="I28" s="11"/>
      <c r="J28" s="11"/>
      <c r="K28" s="11"/>
      <c r="L28" s="11"/>
      <c r="M28" s="41"/>
      <c r="N28" s="11"/>
      <c r="O28" s="11"/>
      <c r="P28" s="11"/>
      <c r="Q28" s="11"/>
      <c r="R28" s="11"/>
      <c r="S28" s="11"/>
      <c r="T28" s="11"/>
      <c r="U28" s="11"/>
      <c r="V28" s="11"/>
      <c r="W28" s="11"/>
      <c r="X28" s="11"/>
      <c r="Y28" s="11"/>
      <c r="Z28" s="12"/>
      <c r="AA28" s="13"/>
    </row>
    <row r="29" spans="1:27" x14ac:dyDescent="0.35">
      <c r="A29" s="37" t="s">
        <v>1</v>
      </c>
      <c r="B29" s="10"/>
      <c r="C29" s="11"/>
      <c r="D29" s="11"/>
      <c r="E29" s="11"/>
      <c r="F29" s="11"/>
      <c r="G29" s="11"/>
      <c r="H29" s="11"/>
      <c r="I29" s="11"/>
      <c r="J29" s="11"/>
      <c r="K29" s="11"/>
      <c r="L29" s="11"/>
      <c r="M29" s="41"/>
      <c r="N29" s="11"/>
      <c r="O29" s="11"/>
      <c r="P29" s="11"/>
      <c r="Q29" s="11"/>
      <c r="R29" s="11"/>
      <c r="S29" s="11"/>
      <c r="T29" s="11"/>
      <c r="U29" s="11"/>
      <c r="V29" s="11"/>
      <c r="W29" s="11"/>
      <c r="X29" s="11"/>
      <c r="Y29" s="11"/>
      <c r="Z29" s="12"/>
      <c r="AA29" s="13"/>
    </row>
    <row r="30" spans="1:27" x14ac:dyDescent="0.35">
      <c r="A30" s="14" t="s">
        <v>2</v>
      </c>
      <c r="B30" s="14"/>
      <c r="C30" s="11">
        <v>18283527.039999999</v>
      </c>
      <c r="D30" s="11"/>
      <c r="E30" s="11">
        <v>21381775.510000002</v>
      </c>
      <c r="F30" s="11"/>
      <c r="G30" s="47">
        <v>28072846.210000001</v>
      </c>
      <c r="H30" s="11"/>
      <c r="I30" s="11">
        <v>33172526.039999999</v>
      </c>
      <c r="J30" s="11"/>
      <c r="K30" s="11">
        <v>35098668.460000001</v>
      </c>
      <c r="L30" s="11"/>
      <c r="M30" s="48">
        <v>32037750.010000002</v>
      </c>
      <c r="N30" s="11"/>
      <c r="O30" s="47">
        <v>31108136.870000001</v>
      </c>
      <c r="P30" s="11"/>
      <c r="Q30" s="11"/>
      <c r="R30" s="11"/>
      <c r="S30" s="11"/>
      <c r="T30" s="11"/>
      <c r="U30" s="11"/>
      <c r="V30" s="11"/>
      <c r="W30" s="11"/>
      <c r="X30" s="11"/>
      <c r="Y30" s="11"/>
      <c r="Z30" s="13"/>
      <c r="AA30" s="11">
        <f t="shared" ref="AA30:AA35" si="2">SUM(C30:Z30)</f>
        <v>199155230.13999999</v>
      </c>
    </row>
    <row r="31" spans="1:27" x14ac:dyDescent="0.35">
      <c r="A31" s="14" t="s">
        <v>3</v>
      </c>
      <c r="B31" s="14"/>
      <c r="C31" s="11">
        <v>1785548.93</v>
      </c>
      <c r="D31" s="11"/>
      <c r="E31" s="11">
        <v>2344403.6</v>
      </c>
      <c r="F31" s="11"/>
      <c r="G31" s="47">
        <v>2475254.86</v>
      </c>
      <c r="H31" s="11"/>
      <c r="I31" s="11">
        <v>1493685.82</v>
      </c>
      <c r="J31" s="11"/>
      <c r="K31" s="11">
        <v>3532123.34</v>
      </c>
      <c r="L31" s="11"/>
      <c r="M31" s="48">
        <v>719158.01</v>
      </c>
      <c r="N31" s="11"/>
      <c r="O31" s="47">
        <v>2133522.6800000002</v>
      </c>
      <c r="P31" s="11"/>
      <c r="Q31" s="11"/>
      <c r="R31" s="11"/>
      <c r="S31" s="11"/>
      <c r="T31" s="11"/>
      <c r="U31" s="11"/>
      <c r="V31" s="11"/>
      <c r="W31" s="11"/>
      <c r="X31" s="11"/>
      <c r="Y31" s="11"/>
      <c r="Z31" s="13"/>
      <c r="AA31" s="11">
        <f t="shared" si="2"/>
        <v>14483697.24</v>
      </c>
    </row>
    <row r="32" spans="1:27" x14ac:dyDescent="0.35">
      <c r="A32" s="14" t="s">
        <v>4</v>
      </c>
      <c r="B32" s="14"/>
      <c r="C32" s="11">
        <v>438650.03</v>
      </c>
      <c r="D32" s="11"/>
      <c r="E32" s="11">
        <v>439927.12</v>
      </c>
      <c r="F32" s="11"/>
      <c r="G32" s="47">
        <v>551968.07999999996</v>
      </c>
      <c r="H32" s="11"/>
      <c r="I32" s="11">
        <v>492713.13</v>
      </c>
      <c r="J32" s="11"/>
      <c r="K32" s="11">
        <v>749512.52</v>
      </c>
      <c r="L32" s="11"/>
      <c r="M32" s="48">
        <v>753561.27</v>
      </c>
      <c r="N32" s="11"/>
      <c r="O32" s="47">
        <v>438307.3</v>
      </c>
      <c r="P32" s="11"/>
      <c r="Q32" s="11"/>
      <c r="R32" s="11"/>
      <c r="S32" s="11"/>
      <c r="T32" s="11"/>
      <c r="U32" s="11"/>
      <c r="V32" s="11"/>
      <c r="W32" s="11"/>
      <c r="X32" s="11"/>
      <c r="Y32" s="11"/>
      <c r="Z32" s="13"/>
      <c r="AA32" s="11">
        <f t="shared" si="2"/>
        <v>3864639.4499999997</v>
      </c>
    </row>
    <row r="33" spans="1:27" x14ac:dyDescent="0.35">
      <c r="A33" s="14" t="s">
        <v>5</v>
      </c>
      <c r="B33" s="15"/>
      <c r="C33" s="11">
        <v>1346898.9</v>
      </c>
      <c r="D33" s="11"/>
      <c r="E33" s="11">
        <v>1904476.48</v>
      </c>
      <c r="F33" s="11"/>
      <c r="G33" s="47">
        <v>1923286.78</v>
      </c>
      <c r="H33" s="11"/>
      <c r="I33" s="11">
        <v>1000972.69</v>
      </c>
      <c r="J33" s="11"/>
      <c r="K33" s="11">
        <v>2782610.82</v>
      </c>
      <c r="L33" s="11"/>
      <c r="M33" s="48">
        <v>-34403.26</v>
      </c>
      <c r="N33" s="11"/>
      <c r="O33" s="47">
        <v>1695215.38</v>
      </c>
      <c r="P33" s="11"/>
      <c r="Q33" s="11"/>
      <c r="R33" s="11"/>
      <c r="S33" s="11"/>
      <c r="T33" s="11"/>
      <c r="U33" s="11"/>
      <c r="V33" s="11"/>
      <c r="W33" s="11"/>
      <c r="X33" s="11"/>
      <c r="Y33" s="11"/>
      <c r="Z33" s="12"/>
      <c r="AA33" s="11">
        <f t="shared" si="2"/>
        <v>10619057.789999999</v>
      </c>
    </row>
    <row r="34" spans="1:27" x14ac:dyDescent="0.35">
      <c r="A34" s="14" t="s">
        <v>6</v>
      </c>
      <c r="B34" s="15"/>
      <c r="C34" s="11">
        <v>457945.62</v>
      </c>
      <c r="D34" s="11"/>
      <c r="E34" s="11">
        <v>647522</v>
      </c>
      <c r="F34" s="11"/>
      <c r="G34" s="47">
        <v>653917.51</v>
      </c>
      <c r="H34" s="11"/>
      <c r="I34" s="11">
        <v>340330.71</v>
      </c>
      <c r="J34" s="11"/>
      <c r="K34" s="11">
        <v>946087.68</v>
      </c>
      <c r="L34" s="11"/>
      <c r="M34" s="48">
        <v>-11697.11</v>
      </c>
      <c r="N34" s="11"/>
      <c r="O34" s="47">
        <v>576373.23</v>
      </c>
      <c r="P34" s="11"/>
      <c r="Q34" s="11"/>
      <c r="R34" s="11"/>
      <c r="S34" s="11"/>
      <c r="T34" s="11"/>
      <c r="U34" s="11"/>
      <c r="V34" s="11"/>
      <c r="W34" s="11"/>
      <c r="X34" s="11"/>
      <c r="Y34" s="11"/>
      <c r="Z34" s="13"/>
      <c r="AA34" s="11">
        <f t="shared" si="2"/>
        <v>3610479.6400000006</v>
      </c>
    </row>
    <row r="35" spans="1:27" x14ac:dyDescent="0.35">
      <c r="A35" s="15" t="s">
        <v>7</v>
      </c>
      <c r="B35" s="14"/>
      <c r="C35" s="11">
        <v>26937.98</v>
      </c>
      <c r="D35" s="11"/>
      <c r="E35" s="11">
        <v>38089.53</v>
      </c>
      <c r="F35" s="11"/>
      <c r="G35" s="47">
        <v>38465.730000000003</v>
      </c>
      <c r="H35" s="11"/>
      <c r="I35" s="11">
        <v>20019.45</v>
      </c>
      <c r="J35" s="11"/>
      <c r="K35" s="11">
        <v>55652.22</v>
      </c>
      <c r="L35" s="11"/>
      <c r="M35" s="48">
        <v>-688.06</v>
      </c>
      <c r="N35" s="11"/>
      <c r="O35" s="47">
        <v>33904.31</v>
      </c>
      <c r="P35" s="11"/>
      <c r="Q35" s="11"/>
      <c r="R35" s="11"/>
      <c r="S35" s="11"/>
      <c r="T35" s="11"/>
      <c r="U35" s="11"/>
      <c r="V35" s="11"/>
      <c r="W35" s="11"/>
      <c r="X35" s="11"/>
      <c r="Y35" s="11"/>
      <c r="Z35" s="16"/>
      <c r="AA35" s="11">
        <f t="shared" si="2"/>
        <v>212381.15999999997</v>
      </c>
    </row>
    <row r="36" spans="1:27" x14ac:dyDescent="0.35">
      <c r="A36" s="38" t="s">
        <v>8</v>
      </c>
      <c r="B36" s="10"/>
      <c r="C36" s="17"/>
      <c r="D36" s="17"/>
      <c r="E36" s="17"/>
      <c r="F36" s="17"/>
      <c r="G36" s="47"/>
      <c r="H36" s="17"/>
      <c r="I36" s="17"/>
      <c r="J36" s="17"/>
      <c r="K36" s="17"/>
      <c r="L36" s="17"/>
      <c r="M36" s="48"/>
      <c r="N36" s="17"/>
      <c r="O36" s="47"/>
      <c r="P36" s="17"/>
      <c r="Q36" s="11"/>
      <c r="R36" s="17"/>
      <c r="S36" s="11"/>
      <c r="T36" s="11"/>
      <c r="U36" s="11"/>
      <c r="V36" s="11"/>
      <c r="W36" s="11"/>
      <c r="X36" s="11"/>
      <c r="Y36" s="11"/>
      <c r="Z36" s="13"/>
      <c r="AA36" s="17"/>
    </row>
    <row r="37" spans="1:27" x14ac:dyDescent="0.35">
      <c r="A37" s="14" t="s">
        <v>2</v>
      </c>
      <c r="B37" s="10"/>
      <c r="C37" s="11">
        <v>2683701.7200000002</v>
      </c>
      <c r="D37" s="17"/>
      <c r="E37" s="11">
        <v>2908768.99</v>
      </c>
      <c r="F37" s="17"/>
      <c r="G37" s="47">
        <v>4306115.26</v>
      </c>
      <c r="H37" s="17"/>
      <c r="I37" s="11">
        <v>4647005.2300000004</v>
      </c>
      <c r="J37" s="17"/>
      <c r="K37" s="11">
        <v>4618850.0599999996</v>
      </c>
      <c r="L37" s="17"/>
      <c r="M37" s="48">
        <v>4071174.17</v>
      </c>
      <c r="N37" s="17"/>
      <c r="O37" s="47">
        <v>4317467.88</v>
      </c>
      <c r="P37" s="17"/>
      <c r="Q37" s="11"/>
      <c r="R37" s="17"/>
      <c r="S37" s="11"/>
      <c r="T37" s="11"/>
      <c r="U37" s="11"/>
      <c r="V37" s="11"/>
      <c r="W37" s="11"/>
      <c r="X37" s="11"/>
      <c r="Y37" s="11"/>
      <c r="Z37" s="13"/>
      <c r="AA37" s="11">
        <f>SUM(C37:Z37)</f>
        <v>27553083.309999999</v>
      </c>
    </row>
    <row r="38" spans="1:27" x14ac:dyDescent="0.35">
      <c r="A38" s="14" t="s">
        <v>5</v>
      </c>
      <c r="B38" s="10"/>
      <c r="C38" s="11">
        <v>284385.77</v>
      </c>
      <c r="D38" s="17"/>
      <c r="E38" s="11">
        <v>682788.06</v>
      </c>
      <c r="F38" s="17"/>
      <c r="G38" s="47">
        <v>478629.05</v>
      </c>
      <c r="H38" s="17"/>
      <c r="I38" s="11">
        <v>223391.51</v>
      </c>
      <c r="J38" s="17"/>
      <c r="K38" s="11">
        <v>656188.77</v>
      </c>
      <c r="L38" s="17"/>
      <c r="M38" s="48">
        <v>-328872.06</v>
      </c>
      <c r="N38" s="17"/>
      <c r="O38" s="47">
        <v>320492.84000000003</v>
      </c>
      <c r="P38" s="17"/>
      <c r="Q38" s="11"/>
      <c r="R38" s="17"/>
      <c r="S38" s="11"/>
      <c r="T38" s="11"/>
      <c r="U38" s="41"/>
      <c r="V38" s="41"/>
      <c r="W38" s="41"/>
      <c r="X38" s="41"/>
      <c r="Y38" s="41"/>
      <c r="Z38" s="13"/>
      <c r="AA38" s="11">
        <f>SUM(C38:Z38)</f>
        <v>2317003.94</v>
      </c>
    </row>
    <row r="39" spans="1:27" x14ac:dyDescent="0.35">
      <c r="A39" s="14" t="s">
        <v>6</v>
      </c>
      <c r="B39" s="10"/>
      <c r="C39" s="11">
        <v>96691.16</v>
      </c>
      <c r="D39" s="17"/>
      <c r="E39" s="11">
        <v>232147.94</v>
      </c>
      <c r="F39" s="17"/>
      <c r="G39" s="47">
        <v>162733.88</v>
      </c>
      <c r="H39" s="17"/>
      <c r="I39" s="11">
        <v>75953.11</v>
      </c>
      <c r="J39" s="17"/>
      <c r="K39" s="11">
        <v>223104.18</v>
      </c>
      <c r="L39" s="17"/>
      <c r="M39" s="48">
        <v>-111816.5</v>
      </c>
      <c r="N39" s="17"/>
      <c r="O39" s="47">
        <v>108967.57</v>
      </c>
      <c r="P39" s="17"/>
      <c r="Q39" s="11"/>
      <c r="R39" s="17"/>
      <c r="S39" s="11"/>
      <c r="T39" s="11"/>
      <c r="U39" s="41"/>
      <c r="V39" s="41"/>
      <c r="W39" s="41"/>
      <c r="X39" s="41"/>
      <c r="Y39" s="41"/>
      <c r="Z39" s="13"/>
      <c r="AA39" s="11">
        <f>SUM(C39:Z39)</f>
        <v>787781.34000000008</v>
      </c>
    </row>
    <row r="40" spans="1:27" x14ac:dyDescent="0.35">
      <c r="A40" s="15" t="s">
        <v>7</v>
      </c>
      <c r="B40" s="10"/>
      <c r="C40" s="11">
        <v>5687.72</v>
      </c>
      <c r="D40" s="17"/>
      <c r="E40" s="11">
        <v>13655.76</v>
      </c>
      <c r="F40" s="17"/>
      <c r="G40" s="47">
        <v>9572.58</v>
      </c>
      <c r="H40" s="17"/>
      <c r="I40" s="11">
        <v>4467.83</v>
      </c>
      <c r="J40" s="17"/>
      <c r="K40" s="11">
        <v>13123.78</v>
      </c>
      <c r="L40" s="17"/>
      <c r="M40" s="48">
        <v>-6577.44</v>
      </c>
      <c r="N40" s="17"/>
      <c r="O40" s="47">
        <v>6409.86</v>
      </c>
      <c r="P40" s="17"/>
      <c r="Q40" s="11"/>
      <c r="R40" s="17"/>
      <c r="S40" s="11"/>
      <c r="T40" s="11"/>
      <c r="U40" s="41"/>
      <c r="V40" s="41"/>
      <c r="W40" s="41"/>
      <c r="X40" s="41"/>
      <c r="Y40" s="41"/>
      <c r="Z40" s="13"/>
      <c r="AA40" s="11">
        <f>SUM(C40:Z40)</f>
        <v>46340.09</v>
      </c>
    </row>
    <row r="41" spans="1:27" x14ac:dyDescent="0.35">
      <c r="A41" s="38" t="s">
        <v>9</v>
      </c>
      <c r="B41" s="10"/>
      <c r="C41" s="11"/>
      <c r="D41" s="17"/>
      <c r="E41" s="17"/>
      <c r="F41" s="17"/>
      <c r="G41" s="47"/>
      <c r="H41" s="17"/>
      <c r="I41" s="17"/>
      <c r="J41" s="17"/>
      <c r="K41" s="11"/>
      <c r="L41" s="17"/>
      <c r="M41" s="48"/>
      <c r="N41" s="17"/>
      <c r="O41" s="47"/>
      <c r="P41" s="17"/>
      <c r="Q41" s="11"/>
      <c r="R41" s="17"/>
      <c r="S41" s="11"/>
      <c r="T41" s="11"/>
      <c r="U41" s="11"/>
      <c r="V41" s="11"/>
      <c r="W41" s="11"/>
      <c r="X41" s="11"/>
      <c r="Y41" s="11"/>
      <c r="Z41" s="13"/>
      <c r="AA41" s="17"/>
    </row>
    <row r="42" spans="1:27" x14ac:dyDescent="0.35">
      <c r="A42" s="15" t="s">
        <v>2</v>
      </c>
      <c r="B42" s="10"/>
      <c r="C42" s="11">
        <v>15599825.32</v>
      </c>
      <c r="D42" s="17"/>
      <c r="E42" s="11">
        <v>18473006.52</v>
      </c>
      <c r="F42" s="17"/>
      <c r="G42" s="47">
        <v>23766730.949999999</v>
      </c>
      <c r="H42" s="17"/>
      <c r="I42" s="11">
        <v>28525520.809999999</v>
      </c>
      <c r="J42" s="17"/>
      <c r="K42" s="11">
        <v>30479818.399999999</v>
      </c>
      <c r="L42" s="17"/>
      <c r="M42" s="48">
        <v>27966575.84</v>
      </c>
      <c r="N42" s="17"/>
      <c r="O42" s="47">
        <v>26790668.989999998</v>
      </c>
      <c r="P42" s="17"/>
      <c r="Q42" s="11"/>
      <c r="R42" s="17"/>
      <c r="S42" s="11"/>
      <c r="T42" s="11"/>
      <c r="U42" s="11"/>
      <c r="V42" s="11"/>
      <c r="W42" s="11"/>
      <c r="X42" s="11"/>
      <c r="Y42" s="11"/>
      <c r="Z42" s="13"/>
      <c r="AA42" s="11">
        <f t="shared" ref="AA42:AA47" si="3">SUM(C42:Z42)</f>
        <v>171602146.83000001</v>
      </c>
    </row>
    <row r="43" spans="1:27" x14ac:dyDescent="0.35">
      <c r="A43" s="15" t="s">
        <v>3</v>
      </c>
      <c r="B43" s="10"/>
      <c r="C43" s="11">
        <v>1501163.16</v>
      </c>
      <c r="D43" s="17"/>
      <c r="E43" s="11">
        <v>1661615.54</v>
      </c>
      <c r="F43" s="17"/>
      <c r="G43" s="47">
        <v>1996625.81</v>
      </c>
      <c r="H43" s="17"/>
      <c r="I43" s="11">
        <v>1270294.31</v>
      </c>
      <c r="J43" s="17"/>
      <c r="K43" s="11">
        <v>2875934.57</v>
      </c>
      <c r="L43" s="17"/>
      <c r="M43" s="48">
        <v>1048030.07</v>
      </c>
      <c r="N43" s="17"/>
      <c r="O43" s="47">
        <v>1813029.84</v>
      </c>
      <c r="P43" s="17"/>
      <c r="Q43" s="11"/>
      <c r="R43" s="17"/>
      <c r="S43" s="41"/>
      <c r="T43" s="41"/>
      <c r="U43" s="41"/>
      <c r="V43" s="41"/>
      <c r="W43" s="41"/>
      <c r="X43" s="41"/>
      <c r="Y43" s="11"/>
      <c r="Z43" s="13"/>
      <c r="AA43" s="41">
        <f t="shared" si="3"/>
        <v>12166693.300000001</v>
      </c>
    </row>
    <row r="44" spans="1:27" x14ac:dyDescent="0.35">
      <c r="A44" s="15" t="s">
        <v>4</v>
      </c>
      <c r="B44" s="10"/>
      <c r="C44" s="11">
        <v>438650.03</v>
      </c>
      <c r="D44" s="17"/>
      <c r="E44" s="11">
        <v>439927.12</v>
      </c>
      <c r="F44" s="17"/>
      <c r="G44" s="47">
        <v>551968.07999999996</v>
      </c>
      <c r="H44" s="17"/>
      <c r="I44" s="11">
        <v>492713.13</v>
      </c>
      <c r="J44" s="17"/>
      <c r="K44" s="11">
        <v>749512.52</v>
      </c>
      <c r="L44" s="17"/>
      <c r="M44" s="48">
        <v>753561.27</v>
      </c>
      <c r="N44" s="17"/>
      <c r="O44" s="47">
        <v>438307.3</v>
      </c>
      <c r="P44" s="17"/>
      <c r="Q44" s="11"/>
      <c r="R44" s="17"/>
      <c r="S44" s="11"/>
      <c r="T44" s="11"/>
      <c r="U44" s="11"/>
      <c r="V44" s="11"/>
      <c r="W44" s="11"/>
      <c r="X44" s="11"/>
      <c r="Y44" s="11"/>
      <c r="Z44" s="13"/>
      <c r="AA44" s="11">
        <f t="shared" si="3"/>
        <v>3864639.4499999997</v>
      </c>
    </row>
    <row r="45" spans="1:27" x14ac:dyDescent="0.35">
      <c r="A45" s="15" t="s">
        <v>5</v>
      </c>
      <c r="B45" s="10"/>
      <c r="C45" s="41">
        <v>1062513.1299999999</v>
      </c>
      <c r="D45" s="17"/>
      <c r="E45" s="41">
        <v>1221688.42</v>
      </c>
      <c r="F45" s="17"/>
      <c r="G45" s="47">
        <v>1444657.73</v>
      </c>
      <c r="H45" s="17"/>
      <c r="I45" s="11">
        <v>777581.18</v>
      </c>
      <c r="J45" s="17"/>
      <c r="K45" s="11">
        <v>2126422.0499999998</v>
      </c>
      <c r="L45" s="17"/>
      <c r="M45" s="48">
        <v>294468.8</v>
      </c>
      <c r="N45" s="17"/>
      <c r="O45" s="47">
        <v>1374722.54</v>
      </c>
      <c r="P45" s="17"/>
      <c r="Q45" s="11"/>
      <c r="R45" s="17"/>
      <c r="S45" s="41"/>
      <c r="T45" s="41"/>
      <c r="U45" s="41"/>
      <c r="V45" s="41"/>
      <c r="W45" s="41"/>
      <c r="X45" s="41"/>
      <c r="Y45" s="11"/>
      <c r="Z45" s="13"/>
      <c r="AA45" s="41">
        <f t="shared" si="3"/>
        <v>8302053.8499999996</v>
      </c>
    </row>
    <row r="46" spans="1:27" x14ac:dyDescent="0.35">
      <c r="A46" s="15" t="s">
        <v>6</v>
      </c>
      <c r="B46" s="10"/>
      <c r="C46" s="41">
        <v>361254.46</v>
      </c>
      <c r="D46" s="17"/>
      <c r="E46" s="41">
        <v>415374.06</v>
      </c>
      <c r="F46" s="17"/>
      <c r="G46" s="47">
        <v>491183.63</v>
      </c>
      <c r="H46" s="17"/>
      <c r="I46" s="11">
        <v>264377.59999999998</v>
      </c>
      <c r="J46" s="17"/>
      <c r="K46" s="11">
        <v>722983.5</v>
      </c>
      <c r="L46" s="17"/>
      <c r="M46" s="48">
        <v>100119.39</v>
      </c>
      <c r="N46" s="17"/>
      <c r="O46" s="47">
        <v>467405.66</v>
      </c>
      <c r="P46" s="17"/>
      <c r="Q46" s="11"/>
      <c r="R46" s="17"/>
      <c r="S46" s="41"/>
      <c r="T46" s="41"/>
      <c r="U46" s="41"/>
      <c r="V46" s="41"/>
      <c r="W46" s="41"/>
      <c r="X46" s="41"/>
      <c r="Y46" s="11"/>
      <c r="Z46" s="13"/>
      <c r="AA46" s="41">
        <f t="shared" si="3"/>
        <v>2822698.3000000003</v>
      </c>
    </row>
    <row r="47" spans="1:27" x14ac:dyDescent="0.35">
      <c r="A47" s="15" t="s">
        <v>7</v>
      </c>
      <c r="B47" s="10"/>
      <c r="C47" s="41">
        <v>21250.26</v>
      </c>
      <c r="D47" s="17"/>
      <c r="E47" s="41">
        <v>24433.77</v>
      </c>
      <c r="F47" s="17"/>
      <c r="G47" s="47">
        <v>28893.15</v>
      </c>
      <c r="H47" s="17"/>
      <c r="I47" s="11">
        <v>15551.62</v>
      </c>
      <c r="J47" s="17"/>
      <c r="K47" s="11">
        <v>42528.44</v>
      </c>
      <c r="L47" s="17"/>
      <c r="M47" s="48">
        <v>5889.38</v>
      </c>
      <c r="N47" s="17"/>
      <c r="O47" s="47">
        <v>27494.45</v>
      </c>
      <c r="P47" s="17"/>
      <c r="Q47" s="11"/>
      <c r="R47" s="17"/>
      <c r="S47" s="41"/>
      <c r="T47" s="41"/>
      <c r="U47" s="41"/>
      <c r="V47" s="41"/>
      <c r="W47" s="41"/>
      <c r="X47" s="41"/>
      <c r="Y47" s="11"/>
      <c r="Z47" s="13"/>
      <c r="AA47" s="41">
        <f t="shared" si="3"/>
        <v>166041.07</v>
      </c>
    </row>
    <row r="48" spans="1:27" x14ac:dyDescent="0.35">
      <c r="A48" s="15"/>
      <c r="B48" s="10"/>
      <c r="C48" s="17"/>
      <c r="D48" s="17"/>
      <c r="E48" s="17"/>
      <c r="F48" s="17"/>
      <c r="G48" s="17"/>
      <c r="H48" s="17"/>
      <c r="I48" s="17"/>
      <c r="J48" s="17"/>
      <c r="K48" s="17"/>
      <c r="L48" s="17"/>
      <c r="M48" s="46"/>
      <c r="N48" s="17"/>
      <c r="O48" s="17"/>
      <c r="P48" s="17"/>
      <c r="Q48" s="17"/>
      <c r="R48" s="17"/>
      <c r="S48" s="41"/>
      <c r="T48" s="41"/>
      <c r="U48" s="41"/>
      <c r="V48" s="41"/>
      <c r="W48" s="41"/>
      <c r="X48" s="41"/>
      <c r="Y48" s="41"/>
      <c r="Z48" s="13"/>
      <c r="AA48" s="41"/>
    </row>
    <row r="49" spans="1:27" x14ac:dyDescent="0.35">
      <c r="A49" s="15"/>
      <c r="B49" s="10"/>
      <c r="C49" s="17"/>
      <c r="D49" s="17"/>
      <c r="E49" s="17"/>
      <c r="F49" s="17"/>
      <c r="G49" s="17"/>
      <c r="H49" s="17"/>
      <c r="I49" s="17"/>
      <c r="J49" s="17"/>
      <c r="K49" s="17"/>
      <c r="L49" s="17"/>
      <c r="M49" s="46"/>
      <c r="N49" s="17"/>
      <c r="O49" s="17"/>
      <c r="P49" s="17"/>
      <c r="Q49" s="17"/>
      <c r="R49" s="17"/>
      <c r="S49" s="17"/>
      <c r="T49" s="17"/>
      <c r="U49" s="17"/>
      <c r="V49" s="17"/>
      <c r="W49" s="17"/>
      <c r="X49" s="17"/>
      <c r="Y49" s="17"/>
      <c r="Z49" s="13"/>
      <c r="AA49" s="17"/>
    </row>
    <row r="50" spans="1:27" x14ac:dyDescent="0.35">
      <c r="A50" s="10" t="s">
        <v>24</v>
      </c>
      <c r="B50" s="14"/>
      <c r="C50" s="11"/>
      <c r="D50" s="11"/>
      <c r="E50" s="11"/>
      <c r="F50" s="11"/>
      <c r="G50" s="11"/>
      <c r="H50" s="11"/>
      <c r="I50" s="11"/>
      <c r="J50" s="11"/>
      <c r="K50" s="11"/>
      <c r="L50" s="11"/>
      <c r="M50" s="41"/>
      <c r="N50" s="11"/>
      <c r="O50" s="11"/>
      <c r="P50" s="11"/>
      <c r="Q50" s="11"/>
      <c r="R50" s="11"/>
      <c r="S50" s="11"/>
      <c r="T50" s="11"/>
      <c r="U50" s="11"/>
      <c r="V50" s="11"/>
      <c r="W50" s="11"/>
      <c r="X50" s="11"/>
      <c r="Y50" s="11"/>
      <c r="Z50" s="19"/>
      <c r="AA50" s="11"/>
    </row>
    <row r="51" spans="1:27" x14ac:dyDescent="0.35">
      <c r="A51" s="37" t="s">
        <v>1</v>
      </c>
      <c r="B51" s="14"/>
      <c r="C51" s="11"/>
      <c r="D51" s="11"/>
      <c r="E51" s="11"/>
      <c r="F51" s="11"/>
      <c r="G51" s="11"/>
      <c r="H51" s="11"/>
      <c r="I51" s="11"/>
      <c r="J51" s="11"/>
      <c r="K51" s="11"/>
      <c r="L51" s="11"/>
      <c r="M51" s="41"/>
      <c r="N51" s="11"/>
      <c r="O51" s="11"/>
      <c r="P51" s="11"/>
      <c r="Q51" s="11"/>
      <c r="R51" s="11"/>
      <c r="S51" s="11"/>
      <c r="T51" s="11"/>
      <c r="U51" s="11"/>
      <c r="V51" s="11"/>
      <c r="W51" s="11"/>
      <c r="X51" s="11"/>
      <c r="Y51" s="11"/>
      <c r="Z51" s="19"/>
      <c r="AA51" s="11"/>
    </row>
    <row r="52" spans="1:27" x14ac:dyDescent="0.35">
      <c r="A52" s="14" t="s">
        <v>2</v>
      </c>
      <c r="B52" s="15"/>
      <c r="C52" s="11">
        <v>9381144.0600000005</v>
      </c>
      <c r="D52" s="11"/>
      <c r="E52" s="11">
        <v>10623138.51</v>
      </c>
      <c r="F52" s="11"/>
      <c r="G52" s="47">
        <v>14851382</v>
      </c>
      <c r="H52" s="11"/>
      <c r="I52" s="11">
        <v>14545317.529999999</v>
      </c>
      <c r="J52" s="11"/>
      <c r="K52" s="11">
        <v>18234635.539999999</v>
      </c>
      <c r="L52" s="11"/>
      <c r="M52" s="48">
        <v>16667686.439999999</v>
      </c>
      <c r="N52" s="11"/>
      <c r="O52" s="47">
        <v>16436004.1</v>
      </c>
      <c r="P52" s="11"/>
      <c r="Q52" s="11"/>
      <c r="R52" s="11"/>
      <c r="S52" s="11"/>
      <c r="T52" s="11"/>
      <c r="U52" s="41"/>
      <c r="V52" s="11"/>
      <c r="W52" s="11"/>
      <c r="X52" s="11"/>
      <c r="Y52" s="41"/>
      <c r="Z52" s="12"/>
      <c r="AA52" s="11">
        <f t="shared" ref="AA52:AA57" si="4">SUM(C52:Z52)</f>
        <v>100739308.17999999</v>
      </c>
    </row>
    <row r="53" spans="1:27" x14ac:dyDescent="0.35">
      <c r="A53" s="14" t="s">
        <v>3</v>
      </c>
      <c r="B53" s="15"/>
      <c r="C53" s="11">
        <v>1005642.6</v>
      </c>
      <c r="D53" s="11"/>
      <c r="E53" s="11">
        <v>1390998.01</v>
      </c>
      <c r="F53" s="11"/>
      <c r="G53" s="47">
        <v>1593589</v>
      </c>
      <c r="H53" s="11"/>
      <c r="I53" s="11">
        <v>670102.11</v>
      </c>
      <c r="J53" s="11"/>
      <c r="K53" s="11">
        <v>1894381.14</v>
      </c>
      <c r="L53" s="11"/>
      <c r="M53" s="48">
        <v>318212.13</v>
      </c>
      <c r="N53" s="11"/>
      <c r="O53" s="47">
        <v>688075.92</v>
      </c>
      <c r="P53" s="11"/>
      <c r="Q53" s="11"/>
      <c r="R53" s="11"/>
      <c r="S53" s="11"/>
      <c r="T53" s="11"/>
      <c r="U53" s="41"/>
      <c r="V53" s="11"/>
      <c r="W53" s="11"/>
      <c r="X53" s="11"/>
      <c r="Y53" s="41"/>
      <c r="Z53" s="12"/>
      <c r="AA53" s="11">
        <f t="shared" si="4"/>
        <v>7561000.9099999992</v>
      </c>
    </row>
    <row r="54" spans="1:27" x14ac:dyDescent="0.35">
      <c r="A54" s="14" t="s">
        <v>4</v>
      </c>
      <c r="B54" s="15"/>
      <c r="C54" s="11">
        <v>221842.38</v>
      </c>
      <c r="D54" s="11"/>
      <c r="E54" s="11">
        <v>182414.44</v>
      </c>
      <c r="F54" s="11"/>
      <c r="G54" s="47">
        <v>179754</v>
      </c>
      <c r="H54" s="11"/>
      <c r="I54" s="11">
        <v>158432.79999999999</v>
      </c>
      <c r="J54" s="11"/>
      <c r="K54" s="11">
        <v>200358.74</v>
      </c>
      <c r="L54" s="11"/>
      <c r="M54" s="48">
        <v>227157.31</v>
      </c>
      <c r="N54" s="11"/>
      <c r="O54" s="47">
        <v>161107.26999999999</v>
      </c>
      <c r="P54" s="11"/>
      <c r="Q54" s="11"/>
      <c r="R54" s="11"/>
      <c r="S54" s="11"/>
      <c r="T54" s="11"/>
      <c r="U54" s="41"/>
      <c r="V54" s="11"/>
      <c r="W54" s="11"/>
      <c r="X54" s="11"/>
      <c r="Y54" s="41"/>
      <c r="Z54" s="12"/>
      <c r="AA54" s="11">
        <f t="shared" si="4"/>
        <v>1331066.9400000002</v>
      </c>
    </row>
    <row r="55" spans="1:27" x14ac:dyDescent="0.35">
      <c r="A55" s="14" t="s">
        <v>5</v>
      </c>
      <c r="B55" s="15"/>
      <c r="C55" s="11">
        <v>783800.22</v>
      </c>
      <c r="D55" s="11"/>
      <c r="E55" s="11">
        <v>1208583.57</v>
      </c>
      <c r="F55" s="11"/>
      <c r="G55" s="47">
        <v>1413835</v>
      </c>
      <c r="H55" s="11"/>
      <c r="I55" s="11">
        <v>511669.31</v>
      </c>
      <c r="J55" s="11"/>
      <c r="K55" s="11">
        <v>1694022.4</v>
      </c>
      <c r="L55" s="11"/>
      <c r="M55" s="48">
        <v>91054.82</v>
      </c>
      <c r="N55" s="11"/>
      <c r="O55" s="47">
        <v>526968.65</v>
      </c>
      <c r="P55" s="11"/>
      <c r="Q55" s="11"/>
      <c r="R55" s="11"/>
      <c r="S55" s="11"/>
      <c r="T55" s="11"/>
      <c r="U55" s="41"/>
      <c r="V55" s="11"/>
      <c r="W55" s="11"/>
      <c r="X55" s="11"/>
      <c r="Y55" s="41"/>
      <c r="Z55" s="12"/>
      <c r="AA55" s="11">
        <f t="shared" si="4"/>
        <v>6229933.9700000007</v>
      </c>
    </row>
    <row r="56" spans="1:27" x14ac:dyDescent="0.35">
      <c r="A56" s="14" t="s">
        <v>6</v>
      </c>
      <c r="B56" s="20"/>
      <c r="C56" s="11">
        <v>266492.07</v>
      </c>
      <c r="D56" s="17"/>
      <c r="E56" s="11">
        <v>410918.42</v>
      </c>
      <c r="F56" s="17"/>
      <c r="G56" s="47">
        <v>480704</v>
      </c>
      <c r="H56" s="17"/>
      <c r="I56" s="11">
        <v>173967.56</v>
      </c>
      <c r="J56" s="17"/>
      <c r="K56" s="11">
        <v>575967.61</v>
      </c>
      <c r="L56" s="17"/>
      <c r="M56" s="48">
        <v>30958.63</v>
      </c>
      <c r="N56" s="17"/>
      <c r="O56" s="47">
        <v>179169.34</v>
      </c>
      <c r="P56" s="17"/>
      <c r="Q56" s="11"/>
      <c r="R56" s="17"/>
      <c r="S56" s="11"/>
      <c r="T56" s="11"/>
      <c r="U56" s="41"/>
      <c r="V56" s="11"/>
      <c r="W56" s="11"/>
      <c r="X56" s="11"/>
      <c r="Y56" s="41"/>
      <c r="Z56" s="19"/>
      <c r="AA56" s="11">
        <f t="shared" si="4"/>
        <v>2118177.63</v>
      </c>
    </row>
    <row r="57" spans="1:27" x14ac:dyDescent="0.35">
      <c r="A57" s="15" t="s">
        <v>7</v>
      </c>
      <c r="B57" s="10"/>
      <c r="C57" s="11">
        <v>15676</v>
      </c>
      <c r="D57" s="11"/>
      <c r="E57" s="11">
        <v>24171.67</v>
      </c>
      <c r="F57" s="11"/>
      <c r="G57" s="47">
        <v>28277</v>
      </c>
      <c r="H57" s="11"/>
      <c r="I57" s="11">
        <v>10233.379999999999</v>
      </c>
      <c r="J57" s="11"/>
      <c r="K57" s="11">
        <v>33880.449999999997</v>
      </c>
      <c r="L57" s="11"/>
      <c r="M57" s="48">
        <v>1821.09</v>
      </c>
      <c r="N57" s="11"/>
      <c r="O57" s="47">
        <v>10539.37</v>
      </c>
      <c r="P57" s="11"/>
      <c r="Q57" s="11"/>
      <c r="R57" s="11"/>
      <c r="S57" s="11"/>
      <c r="T57" s="11"/>
      <c r="U57" s="41"/>
      <c r="V57" s="11"/>
      <c r="W57" s="11"/>
      <c r="X57" s="11"/>
      <c r="Y57" s="41"/>
      <c r="Z57" s="19"/>
      <c r="AA57" s="11">
        <f t="shared" si="4"/>
        <v>124598.95999999999</v>
      </c>
    </row>
    <row r="58" spans="1:27" x14ac:dyDescent="0.35">
      <c r="A58" s="37" t="s">
        <v>8</v>
      </c>
      <c r="B58" s="10"/>
      <c r="C58" s="11"/>
      <c r="D58" s="11"/>
      <c r="E58" s="11"/>
      <c r="F58" s="11"/>
      <c r="G58" s="47"/>
      <c r="H58" s="11"/>
      <c r="I58" s="11"/>
      <c r="J58" s="11"/>
      <c r="K58" s="11"/>
      <c r="L58" s="11"/>
      <c r="M58" s="48"/>
      <c r="N58" s="11"/>
      <c r="O58" s="47"/>
      <c r="P58" s="11"/>
      <c r="Q58" s="11"/>
      <c r="R58" s="11"/>
      <c r="S58" s="11"/>
      <c r="T58" s="11"/>
      <c r="U58" s="41"/>
      <c r="V58" s="11"/>
      <c r="W58" s="11"/>
      <c r="X58" s="11"/>
      <c r="Y58" s="41"/>
      <c r="Z58" s="19"/>
      <c r="AA58" s="11"/>
    </row>
    <row r="59" spans="1:27" x14ac:dyDescent="0.35">
      <c r="A59" s="14" t="s">
        <v>2</v>
      </c>
      <c r="B59" s="10"/>
      <c r="C59" s="11">
        <v>3011817.37</v>
      </c>
      <c r="D59" s="11"/>
      <c r="E59" s="11">
        <v>4412622.08</v>
      </c>
      <c r="F59" s="11"/>
      <c r="G59" s="47">
        <v>7430980</v>
      </c>
      <c r="H59" s="11"/>
      <c r="I59" s="11">
        <v>7364108.5300000003</v>
      </c>
      <c r="J59" s="11"/>
      <c r="K59" s="11">
        <v>8845735.4600000009</v>
      </c>
      <c r="L59" s="11"/>
      <c r="M59" s="48">
        <v>7719390.6600000001</v>
      </c>
      <c r="N59" s="11"/>
      <c r="O59" s="47">
        <v>7899787.5</v>
      </c>
      <c r="P59" s="11"/>
      <c r="Q59" s="11"/>
      <c r="R59" s="11"/>
      <c r="S59" s="11"/>
      <c r="T59" s="11"/>
      <c r="U59" s="41"/>
      <c r="V59" s="11"/>
      <c r="W59" s="11"/>
      <c r="X59" s="11"/>
      <c r="Y59" s="41"/>
      <c r="Z59" s="19"/>
      <c r="AA59" s="11">
        <f t="shared" ref="AA59:AA62" si="5">SUM(C59:Z59)</f>
        <v>46684441.600000001</v>
      </c>
    </row>
    <row r="60" spans="1:27" x14ac:dyDescent="0.35">
      <c r="A60" s="14" t="s">
        <v>5</v>
      </c>
      <c r="B60" s="10"/>
      <c r="C60" s="11">
        <v>332164.71000000002</v>
      </c>
      <c r="D60" s="11"/>
      <c r="E60" s="11">
        <v>823923.19999999995</v>
      </c>
      <c r="F60" s="11"/>
      <c r="G60" s="47">
        <v>852142</v>
      </c>
      <c r="H60" s="11"/>
      <c r="I60" s="11">
        <v>93571.1</v>
      </c>
      <c r="J60" s="11"/>
      <c r="K60" s="11">
        <v>847136.63</v>
      </c>
      <c r="L60" s="11"/>
      <c r="M60" s="48">
        <v>-160001.84</v>
      </c>
      <c r="N60" s="11"/>
      <c r="O60" s="47">
        <v>262103.56</v>
      </c>
      <c r="P60" s="11"/>
      <c r="Q60" s="11"/>
      <c r="R60" s="11"/>
      <c r="S60" s="11"/>
      <c r="T60" s="11"/>
      <c r="U60" s="41"/>
      <c r="V60" s="11"/>
      <c r="W60" s="11"/>
      <c r="X60" s="11"/>
      <c r="Y60" s="41"/>
      <c r="Z60" s="19"/>
      <c r="AA60" s="11">
        <f t="shared" si="5"/>
        <v>3051039.36</v>
      </c>
    </row>
    <row r="61" spans="1:27" x14ac:dyDescent="0.35">
      <c r="A61" s="14" t="s">
        <v>10</v>
      </c>
      <c r="B61" s="10"/>
      <c r="C61" s="11">
        <v>112936</v>
      </c>
      <c r="D61" s="11"/>
      <c r="E61" s="11">
        <v>280133.89</v>
      </c>
      <c r="F61" s="11"/>
      <c r="G61" s="47">
        <v>289728</v>
      </c>
      <c r="H61" s="11"/>
      <c r="I61" s="11">
        <v>31814.17</v>
      </c>
      <c r="J61" s="11"/>
      <c r="K61" s="11">
        <v>288026.45</v>
      </c>
      <c r="L61" s="11"/>
      <c r="M61" s="48">
        <v>-54400.63</v>
      </c>
      <c r="N61" s="11"/>
      <c r="O61" s="47">
        <v>89115.21</v>
      </c>
      <c r="P61" s="11"/>
      <c r="Q61" s="11"/>
      <c r="R61" s="11"/>
      <c r="S61" s="11"/>
      <c r="T61" s="11"/>
      <c r="U61" s="41"/>
      <c r="V61" s="11"/>
      <c r="W61" s="11"/>
      <c r="X61" s="11"/>
      <c r="Y61" s="41"/>
      <c r="Z61" s="19"/>
      <c r="AA61" s="11">
        <f t="shared" si="5"/>
        <v>1037353.09</v>
      </c>
    </row>
    <row r="62" spans="1:27" x14ac:dyDescent="0.35">
      <c r="A62" s="15" t="s">
        <v>7</v>
      </c>
      <c r="B62" s="10"/>
      <c r="C62" s="11">
        <v>6643.29</v>
      </c>
      <c r="D62" s="11"/>
      <c r="E62" s="11">
        <v>16478.46</v>
      </c>
      <c r="F62" s="11"/>
      <c r="G62" s="47">
        <v>17043</v>
      </c>
      <c r="H62" s="11"/>
      <c r="I62" s="11">
        <v>1871.42</v>
      </c>
      <c r="J62" s="11"/>
      <c r="K62" s="11">
        <v>16942.73</v>
      </c>
      <c r="L62" s="11"/>
      <c r="M62" s="48">
        <v>-3200.04</v>
      </c>
      <c r="N62" s="11"/>
      <c r="O62" s="47">
        <v>5242.07</v>
      </c>
      <c r="P62" s="11"/>
      <c r="Q62" s="11"/>
      <c r="R62" s="11"/>
      <c r="S62" s="11"/>
      <c r="T62" s="11"/>
      <c r="U62" s="41"/>
      <c r="V62" s="11"/>
      <c r="W62" s="11"/>
      <c r="X62" s="11"/>
      <c r="Y62" s="41"/>
      <c r="Z62" s="19"/>
      <c r="AA62" s="11">
        <f t="shared" si="5"/>
        <v>61020.929999999993</v>
      </c>
    </row>
    <row r="63" spans="1:27" x14ac:dyDescent="0.35">
      <c r="A63" s="37" t="s">
        <v>9</v>
      </c>
      <c r="B63" s="10"/>
      <c r="C63" s="11"/>
      <c r="D63" s="11"/>
      <c r="E63" s="11"/>
      <c r="F63" s="11"/>
      <c r="G63" s="47"/>
      <c r="H63" s="11"/>
      <c r="I63" s="11"/>
      <c r="J63" s="11"/>
      <c r="K63" s="11"/>
      <c r="L63" s="11"/>
      <c r="M63" s="48"/>
      <c r="N63" s="11"/>
      <c r="O63" s="47"/>
      <c r="P63" s="11"/>
      <c r="Q63" s="11"/>
      <c r="R63" s="11"/>
      <c r="S63" s="11"/>
      <c r="T63" s="11"/>
      <c r="U63" s="41"/>
      <c r="V63" s="11"/>
      <c r="W63" s="11"/>
      <c r="X63" s="11"/>
      <c r="Y63" s="41"/>
      <c r="Z63" s="19"/>
      <c r="AA63" s="11"/>
    </row>
    <row r="64" spans="1:27" x14ac:dyDescent="0.35">
      <c r="A64" s="14" t="s">
        <v>2</v>
      </c>
      <c r="B64" s="10"/>
      <c r="C64" s="11">
        <v>6369326.6900000004</v>
      </c>
      <c r="D64" s="11"/>
      <c r="E64" s="11">
        <v>6210516.4299999997</v>
      </c>
      <c r="F64" s="11"/>
      <c r="G64" s="47">
        <v>7420402</v>
      </c>
      <c r="H64" s="11"/>
      <c r="I64" s="11">
        <v>7181209</v>
      </c>
      <c r="J64" s="11"/>
      <c r="K64" s="11">
        <v>9388900.0800000001</v>
      </c>
      <c r="L64" s="11"/>
      <c r="M64" s="48">
        <v>8948295.7799999993</v>
      </c>
      <c r="N64" s="11"/>
      <c r="O64" s="47">
        <v>8536216.5999999996</v>
      </c>
      <c r="P64" s="11"/>
      <c r="Q64" s="11"/>
      <c r="R64" s="11"/>
      <c r="S64" s="11"/>
      <c r="T64" s="11"/>
      <c r="U64" s="41"/>
      <c r="V64" s="11"/>
      <c r="W64" s="11"/>
      <c r="X64" s="11"/>
      <c r="Y64" s="41"/>
      <c r="Z64" s="19"/>
      <c r="AA64" s="11">
        <f>SUM(C64:Z64)</f>
        <v>54054866.580000006</v>
      </c>
    </row>
    <row r="65" spans="1:27" x14ac:dyDescent="0.35">
      <c r="A65" s="14" t="s">
        <v>3</v>
      </c>
      <c r="B65" s="10"/>
      <c r="C65" s="11">
        <v>673477.89</v>
      </c>
      <c r="D65" s="11"/>
      <c r="E65" s="11">
        <v>567074.81000000006</v>
      </c>
      <c r="F65" s="11"/>
      <c r="G65" s="47">
        <v>741447</v>
      </c>
      <c r="H65" s="11"/>
      <c r="I65" s="11">
        <v>576531.01</v>
      </c>
      <c r="J65" s="11"/>
      <c r="K65" s="11">
        <v>1047244.51</v>
      </c>
      <c r="L65" s="11"/>
      <c r="M65" s="48">
        <v>478213.97</v>
      </c>
      <c r="N65" s="11"/>
      <c r="O65" s="47">
        <v>425972.36</v>
      </c>
      <c r="P65" s="11"/>
      <c r="Q65" s="11"/>
      <c r="R65" s="11"/>
      <c r="S65" s="11"/>
      <c r="T65" s="11"/>
      <c r="U65" s="41"/>
      <c r="V65" s="11"/>
      <c r="W65" s="11"/>
      <c r="X65" s="11"/>
      <c r="Y65" s="41"/>
      <c r="Z65" s="19"/>
      <c r="AA65" s="11">
        <f>SUM(C65:Z65)</f>
        <v>4509961.55</v>
      </c>
    </row>
    <row r="66" spans="1:27" x14ac:dyDescent="0.35">
      <c r="A66" s="14" t="s">
        <v>4</v>
      </c>
      <c r="B66" s="10"/>
      <c r="C66" s="11">
        <v>221842.38</v>
      </c>
      <c r="D66" s="11"/>
      <c r="E66" s="11">
        <v>182414.44</v>
      </c>
      <c r="F66" s="11"/>
      <c r="G66" s="47">
        <v>179754</v>
      </c>
      <c r="H66" s="11"/>
      <c r="I66" s="11">
        <v>158432.79999999999</v>
      </c>
      <c r="J66" s="11"/>
      <c r="K66" s="11">
        <v>200358.74</v>
      </c>
      <c r="L66" s="11"/>
      <c r="M66" s="48">
        <v>227157.31</v>
      </c>
      <c r="N66" s="11"/>
      <c r="O66" s="47">
        <v>161107.26999999999</v>
      </c>
      <c r="P66" s="11"/>
      <c r="Q66" s="11"/>
      <c r="R66" s="11"/>
      <c r="S66" s="11"/>
      <c r="T66" s="11"/>
      <c r="U66" s="41"/>
      <c r="V66" s="11"/>
      <c r="W66" s="11"/>
      <c r="X66" s="11"/>
      <c r="Y66" s="41"/>
      <c r="Z66" s="19"/>
      <c r="AA66" s="11">
        <f>SUM(C66:Z66)</f>
        <v>1331066.9400000002</v>
      </c>
    </row>
    <row r="67" spans="1:27" x14ac:dyDescent="0.35">
      <c r="A67" s="14" t="s">
        <v>5</v>
      </c>
      <c r="B67" s="10"/>
      <c r="C67" s="11">
        <v>451635.51</v>
      </c>
      <c r="D67" s="11"/>
      <c r="E67" s="11">
        <v>384660.37</v>
      </c>
      <c r="F67" s="11"/>
      <c r="G67" s="47">
        <v>561693</v>
      </c>
      <c r="H67" s="11"/>
      <c r="I67" s="11">
        <v>418098.21</v>
      </c>
      <c r="J67" s="11"/>
      <c r="K67" s="11">
        <v>846885.77</v>
      </c>
      <c r="L67" s="11"/>
      <c r="M67" s="48">
        <v>251056.66</v>
      </c>
      <c r="N67" s="11"/>
      <c r="O67" s="47">
        <v>264865.09000000003</v>
      </c>
      <c r="P67" s="11"/>
      <c r="Q67" s="11"/>
      <c r="R67" s="11"/>
      <c r="S67" s="11"/>
      <c r="T67" s="11"/>
      <c r="U67" s="41"/>
      <c r="V67" s="11"/>
      <c r="W67" s="11"/>
      <c r="X67" s="11"/>
      <c r="Y67" s="41"/>
      <c r="Z67" s="19"/>
      <c r="AA67" s="11">
        <f t="shared" ref="AA67:AA69" si="6">SUM(C67:Z67)</f>
        <v>3178894.61</v>
      </c>
    </row>
    <row r="68" spans="1:27" x14ac:dyDescent="0.35">
      <c r="A68" s="14" t="s">
        <v>10</v>
      </c>
      <c r="B68" s="10"/>
      <c r="C68" s="11">
        <v>153556.07</v>
      </c>
      <c r="D68" s="11"/>
      <c r="E68" s="11">
        <v>130784.53</v>
      </c>
      <c r="F68" s="11"/>
      <c r="G68" s="47">
        <v>190976</v>
      </c>
      <c r="H68" s="11"/>
      <c r="I68" s="11">
        <v>142153.39000000001</v>
      </c>
      <c r="J68" s="11"/>
      <c r="K68" s="11">
        <v>287941.15999999997</v>
      </c>
      <c r="L68" s="11"/>
      <c r="M68" s="48">
        <v>85359.26</v>
      </c>
      <c r="N68" s="11"/>
      <c r="O68" s="47">
        <v>90054.13</v>
      </c>
      <c r="P68" s="11"/>
      <c r="Q68" s="11"/>
      <c r="R68" s="11"/>
      <c r="S68" s="11"/>
      <c r="T68" s="11"/>
      <c r="U68" s="41"/>
      <c r="V68" s="11"/>
      <c r="W68" s="11"/>
      <c r="X68" s="11"/>
      <c r="Y68" s="41"/>
      <c r="Z68" s="19"/>
      <c r="AA68" s="11">
        <f t="shared" si="6"/>
        <v>1080824.54</v>
      </c>
    </row>
    <row r="69" spans="1:27" x14ac:dyDescent="0.35">
      <c r="A69" s="15" t="s">
        <v>7</v>
      </c>
      <c r="B69" s="10"/>
      <c r="C69" s="11">
        <v>9032.7099999999991</v>
      </c>
      <c r="D69" s="11"/>
      <c r="E69" s="11">
        <v>7693.21</v>
      </c>
      <c r="F69" s="11"/>
      <c r="G69" s="47">
        <v>11234</v>
      </c>
      <c r="H69" s="11"/>
      <c r="I69" s="11">
        <v>8361.9599999999991</v>
      </c>
      <c r="J69" s="11"/>
      <c r="K69" s="11">
        <v>16937.72</v>
      </c>
      <c r="L69" s="11"/>
      <c r="M69" s="48">
        <v>5021.13</v>
      </c>
      <c r="N69" s="11"/>
      <c r="O69" s="47">
        <v>5297.3</v>
      </c>
      <c r="P69" s="11"/>
      <c r="Q69" s="11"/>
      <c r="R69" s="11"/>
      <c r="S69" s="11"/>
      <c r="T69" s="11"/>
      <c r="U69" s="41"/>
      <c r="V69" s="11"/>
      <c r="W69" s="11"/>
      <c r="X69" s="11"/>
      <c r="Y69" s="41"/>
      <c r="Z69" s="19"/>
      <c r="AA69" s="11">
        <f t="shared" si="6"/>
        <v>63578.03</v>
      </c>
    </row>
    <row r="70" spans="1:27" x14ac:dyDescent="0.35">
      <c r="A70" s="15"/>
      <c r="B70" s="10"/>
      <c r="C70" s="11"/>
      <c r="D70" s="11"/>
      <c r="E70" s="11"/>
      <c r="F70" s="11"/>
      <c r="G70" s="11"/>
      <c r="H70" s="11"/>
      <c r="I70" s="11"/>
      <c r="J70" s="11"/>
      <c r="K70" s="11"/>
      <c r="L70" s="11"/>
      <c r="M70" s="41"/>
      <c r="N70" s="11"/>
      <c r="O70" s="11"/>
      <c r="P70" s="11"/>
      <c r="Q70" s="11"/>
      <c r="R70" s="11"/>
      <c r="S70" s="11"/>
      <c r="T70" s="11"/>
      <c r="U70" s="11"/>
      <c r="V70" s="11"/>
      <c r="W70" s="11"/>
      <c r="X70" s="11"/>
      <c r="Y70" s="11"/>
      <c r="Z70" s="19"/>
      <c r="AA70" s="11"/>
    </row>
    <row r="71" spans="1:27" x14ac:dyDescent="0.35">
      <c r="A71" s="15"/>
      <c r="B71" s="10"/>
      <c r="C71" s="11"/>
      <c r="D71" s="11"/>
      <c r="E71" s="11"/>
      <c r="F71" s="11"/>
      <c r="G71" s="11"/>
      <c r="H71" s="11"/>
      <c r="I71" s="11"/>
      <c r="J71" s="11"/>
      <c r="K71" s="11"/>
      <c r="L71" s="11"/>
      <c r="M71" s="41"/>
      <c r="N71" s="11"/>
      <c r="O71" s="11"/>
      <c r="P71" s="11"/>
      <c r="Q71" s="11"/>
      <c r="R71" s="11"/>
      <c r="S71" s="11"/>
      <c r="T71" s="11"/>
      <c r="U71" s="11"/>
      <c r="V71" s="11"/>
      <c r="W71" s="11"/>
      <c r="X71" s="11"/>
      <c r="Y71" s="11"/>
      <c r="Z71" s="19"/>
      <c r="AA71" s="11"/>
    </row>
    <row r="72" spans="1:27" x14ac:dyDescent="0.35">
      <c r="A72" s="10" t="s">
        <v>11</v>
      </c>
      <c r="B72" s="14"/>
      <c r="C72" s="11"/>
      <c r="D72" s="11"/>
      <c r="E72" s="11"/>
      <c r="F72" s="11"/>
      <c r="G72" s="11"/>
      <c r="H72" s="11"/>
      <c r="I72" s="11"/>
      <c r="J72" s="11"/>
      <c r="K72" s="11"/>
      <c r="L72" s="11"/>
      <c r="M72" s="41"/>
      <c r="N72" s="11"/>
      <c r="O72" s="11"/>
      <c r="P72" s="11"/>
      <c r="Q72" s="11"/>
      <c r="R72" s="11"/>
      <c r="S72" s="11"/>
      <c r="T72" s="11"/>
      <c r="U72" s="11"/>
      <c r="V72" s="11"/>
      <c r="W72" s="11"/>
      <c r="X72" s="11"/>
      <c r="Y72" s="11"/>
      <c r="Z72" s="19"/>
      <c r="AA72" s="11"/>
    </row>
    <row r="73" spans="1:27" x14ac:dyDescent="0.35">
      <c r="A73" s="37" t="s">
        <v>1</v>
      </c>
      <c r="B73" s="14"/>
      <c r="C73" s="11"/>
      <c r="D73" s="11"/>
      <c r="E73" s="11"/>
      <c r="F73" s="11"/>
      <c r="G73" s="11"/>
      <c r="H73" s="11"/>
      <c r="I73" s="11"/>
      <c r="J73" s="11"/>
      <c r="K73" s="11"/>
      <c r="L73" s="11"/>
      <c r="M73" s="41"/>
      <c r="N73" s="11"/>
      <c r="O73" s="11"/>
      <c r="P73" s="11"/>
      <c r="Q73" s="11"/>
      <c r="R73" s="11"/>
      <c r="S73" s="11"/>
      <c r="T73" s="11"/>
      <c r="U73" s="11"/>
      <c r="V73" s="11"/>
      <c r="W73" s="11"/>
      <c r="X73" s="11"/>
      <c r="Y73" s="11"/>
      <c r="Z73" s="19"/>
      <c r="AA73" s="11"/>
    </row>
    <row r="74" spans="1:27" x14ac:dyDescent="0.35">
      <c r="A74" s="14" t="s">
        <v>2</v>
      </c>
      <c r="B74" s="14"/>
      <c r="C74" s="11">
        <v>12482089.199999999</v>
      </c>
      <c r="D74" s="11"/>
      <c r="E74" s="11">
        <v>16908197.149999999</v>
      </c>
      <c r="F74" s="11"/>
      <c r="G74" s="47">
        <v>19096968.559999999</v>
      </c>
      <c r="H74" s="11"/>
      <c r="I74" s="41">
        <v>20243204.780000001</v>
      </c>
      <c r="J74" s="11"/>
      <c r="K74" s="11">
        <v>21067167.75</v>
      </c>
      <c r="L74" s="11"/>
      <c r="M74" s="48">
        <v>17318283.98</v>
      </c>
      <c r="N74" s="11"/>
      <c r="O74" s="47">
        <v>18651689.280000001</v>
      </c>
      <c r="P74" s="11"/>
      <c r="Q74" s="11"/>
      <c r="R74" s="11"/>
      <c r="S74" s="11"/>
      <c r="T74" s="11"/>
      <c r="U74" s="11"/>
      <c r="V74" s="11"/>
      <c r="W74" s="11"/>
      <c r="X74" s="11"/>
      <c r="Y74" s="41"/>
      <c r="Z74" s="19"/>
      <c r="AA74" s="11">
        <f t="shared" ref="AA74:AA79" si="7">SUM(C74:Z74)</f>
        <v>125767600.7</v>
      </c>
    </row>
    <row r="75" spans="1:27" x14ac:dyDescent="0.35">
      <c r="A75" s="14" t="s">
        <v>3</v>
      </c>
      <c r="B75" s="14"/>
      <c r="C75" s="11">
        <v>1139725.94</v>
      </c>
      <c r="D75" s="11"/>
      <c r="E75" s="11">
        <v>1311187.67</v>
      </c>
      <c r="F75" s="11"/>
      <c r="G75" s="47">
        <v>2515336.2000000002</v>
      </c>
      <c r="H75" s="11"/>
      <c r="I75" s="41">
        <v>1076661.1399999999</v>
      </c>
      <c r="J75" s="11"/>
      <c r="K75" s="11">
        <v>2309887.7799999998</v>
      </c>
      <c r="L75" s="11"/>
      <c r="M75" s="48">
        <v>877178.99</v>
      </c>
      <c r="N75" s="11"/>
      <c r="O75" s="47">
        <v>1302169.77</v>
      </c>
      <c r="P75" s="11"/>
      <c r="Q75" s="11"/>
      <c r="R75" s="11"/>
      <c r="S75" s="11"/>
      <c r="T75" s="11"/>
      <c r="U75" s="11"/>
      <c r="V75" s="11"/>
      <c r="W75" s="11"/>
      <c r="X75" s="11"/>
      <c r="Y75" s="41"/>
      <c r="Z75" s="19"/>
      <c r="AA75" s="11">
        <f t="shared" si="7"/>
        <v>10532147.49</v>
      </c>
    </row>
    <row r="76" spans="1:27" x14ac:dyDescent="0.35">
      <c r="A76" s="14" t="s">
        <v>4</v>
      </c>
      <c r="B76" s="14"/>
      <c r="C76" s="11">
        <v>165276.99</v>
      </c>
      <c r="D76" s="11"/>
      <c r="E76" s="11">
        <v>99233.19</v>
      </c>
      <c r="F76" s="11"/>
      <c r="G76" s="47">
        <v>195651.53</v>
      </c>
      <c r="H76" s="11"/>
      <c r="I76" s="41">
        <v>188410.07</v>
      </c>
      <c r="J76" s="11"/>
      <c r="K76" s="11">
        <v>175908.58</v>
      </c>
      <c r="L76" s="11"/>
      <c r="M76" s="48">
        <v>270849.18</v>
      </c>
      <c r="N76" s="11"/>
      <c r="O76" s="47">
        <v>157476.10999999999</v>
      </c>
      <c r="P76" s="11"/>
      <c r="Q76" s="11"/>
      <c r="R76" s="11"/>
      <c r="S76" s="11"/>
      <c r="T76" s="11"/>
      <c r="U76" s="11"/>
      <c r="V76" s="11"/>
      <c r="W76" s="11"/>
      <c r="X76" s="11"/>
      <c r="Y76" s="41"/>
      <c r="Z76" s="19"/>
      <c r="AA76" s="11">
        <f t="shared" si="7"/>
        <v>1252805.6499999999</v>
      </c>
    </row>
    <row r="77" spans="1:27" x14ac:dyDescent="0.35">
      <c r="A77" s="14" t="s">
        <v>5</v>
      </c>
      <c r="B77" s="14"/>
      <c r="C77" s="11">
        <v>974448.95</v>
      </c>
      <c r="D77" s="11"/>
      <c r="E77" s="11">
        <v>1211954.48</v>
      </c>
      <c r="F77" s="11"/>
      <c r="G77" s="47">
        <v>2319684.67</v>
      </c>
      <c r="H77" s="11"/>
      <c r="I77" s="41">
        <v>888251.07</v>
      </c>
      <c r="J77" s="11"/>
      <c r="K77" s="11">
        <v>2133979.2000000002</v>
      </c>
      <c r="L77" s="11"/>
      <c r="M77" s="48">
        <v>606329.81000000006</v>
      </c>
      <c r="N77" s="11"/>
      <c r="O77" s="47">
        <v>1144693.6599999999</v>
      </c>
      <c r="P77" s="11"/>
      <c r="Q77" s="11"/>
      <c r="R77" s="11"/>
      <c r="S77" s="11"/>
      <c r="T77" s="11"/>
      <c r="U77" s="11"/>
      <c r="V77" s="11"/>
      <c r="W77" s="11"/>
      <c r="X77" s="11"/>
      <c r="Y77" s="41"/>
      <c r="Z77" s="19"/>
      <c r="AA77" s="11">
        <f t="shared" si="7"/>
        <v>9279341.8399999999</v>
      </c>
    </row>
    <row r="78" spans="1:27" x14ac:dyDescent="0.35">
      <c r="A78" s="14" t="s">
        <v>6</v>
      </c>
      <c r="B78" s="14"/>
      <c r="C78" s="11">
        <v>331312.64000000001</v>
      </c>
      <c r="D78" s="11"/>
      <c r="E78" s="11">
        <v>412064.52</v>
      </c>
      <c r="F78" s="11"/>
      <c r="G78" s="47">
        <v>788692.78</v>
      </c>
      <c r="H78" s="11"/>
      <c r="I78" s="41">
        <v>302005.36</v>
      </c>
      <c r="J78" s="11"/>
      <c r="K78" s="11">
        <v>725552.93</v>
      </c>
      <c r="L78" s="11"/>
      <c r="M78" s="48">
        <v>206152.14</v>
      </c>
      <c r="N78" s="11"/>
      <c r="O78" s="47">
        <v>389195.84</v>
      </c>
      <c r="P78" s="11"/>
      <c r="Q78" s="11"/>
      <c r="R78" s="11"/>
      <c r="S78" s="11"/>
      <c r="T78" s="11"/>
      <c r="U78" s="11"/>
      <c r="V78" s="11"/>
      <c r="W78" s="11"/>
      <c r="X78" s="11"/>
      <c r="Y78" s="41"/>
      <c r="Z78" s="19"/>
      <c r="AA78" s="11">
        <f t="shared" si="7"/>
        <v>3154976.21</v>
      </c>
    </row>
    <row r="79" spans="1:27" x14ac:dyDescent="0.35">
      <c r="A79" s="15" t="s">
        <v>7</v>
      </c>
      <c r="B79" s="14"/>
      <c r="C79" s="11">
        <v>19488.98</v>
      </c>
      <c r="D79" s="11"/>
      <c r="E79" s="11">
        <v>24239.09</v>
      </c>
      <c r="F79" s="11"/>
      <c r="G79" s="47">
        <v>46393.69</v>
      </c>
      <c r="H79" s="11"/>
      <c r="I79" s="41">
        <v>17765.02</v>
      </c>
      <c r="J79" s="11"/>
      <c r="K79" s="11">
        <v>42679.59</v>
      </c>
      <c r="L79" s="11"/>
      <c r="M79" s="48">
        <v>12126.6</v>
      </c>
      <c r="N79" s="11"/>
      <c r="O79" s="47">
        <v>22893.87</v>
      </c>
      <c r="P79" s="11"/>
      <c r="Q79" s="11"/>
      <c r="R79" s="11"/>
      <c r="S79" s="11"/>
      <c r="T79" s="11"/>
      <c r="U79" s="11"/>
      <c r="V79" s="11"/>
      <c r="W79" s="11"/>
      <c r="X79" s="11"/>
      <c r="Y79" s="41"/>
      <c r="Z79" s="19"/>
      <c r="AA79" s="11">
        <f t="shared" si="7"/>
        <v>185586.84</v>
      </c>
    </row>
    <row r="80" spans="1:27" x14ac:dyDescent="0.35">
      <c r="A80" s="37" t="s">
        <v>8</v>
      </c>
      <c r="B80" s="14"/>
      <c r="C80" s="11"/>
      <c r="D80" s="11"/>
      <c r="E80" s="11"/>
      <c r="F80" s="11"/>
      <c r="G80" s="47"/>
      <c r="H80" s="11"/>
      <c r="I80" s="41"/>
      <c r="J80" s="11"/>
      <c r="K80" s="11"/>
      <c r="L80" s="11"/>
      <c r="M80" s="48"/>
      <c r="N80" s="11"/>
      <c r="O80" s="47"/>
      <c r="P80" s="11"/>
      <c r="Q80" s="11"/>
      <c r="R80" s="11"/>
      <c r="S80" s="11"/>
      <c r="T80" s="11"/>
      <c r="U80" s="11"/>
      <c r="V80" s="11"/>
      <c r="W80" s="11"/>
      <c r="X80" s="11"/>
      <c r="Y80" s="41"/>
      <c r="Z80" s="19"/>
      <c r="AA80" s="11"/>
    </row>
    <row r="81" spans="1:27" x14ac:dyDescent="0.35">
      <c r="A81" s="14" t="s">
        <v>2</v>
      </c>
      <c r="B81" s="14"/>
      <c r="C81" s="11">
        <v>4018141.37</v>
      </c>
      <c r="D81" s="11"/>
      <c r="E81" s="11">
        <v>5706858.0499999998</v>
      </c>
      <c r="F81" s="11"/>
      <c r="G81" s="47">
        <v>6784583.8200000003</v>
      </c>
      <c r="H81" s="11"/>
      <c r="I81" s="41">
        <v>7435253</v>
      </c>
      <c r="J81" s="11"/>
      <c r="K81" s="11">
        <v>7025920.0800000001</v>
      </c>
      <c r="L81" s="11"/>
      <c r="M81" s="48">
        <v>5761083.2800000003</v>
      </c>
      <c r="N81" s="11"/>
      <c r="O81" s="47">
        <v>6926580.0800000001</v>
      </c>
      <c r="P81" s="11"/>
      <c r="Q81" s="11"/>
      <c r="R81" s="11"/>
      <c r="S81" s="11"/>
      <c r="T81" s="11"/>
      <c r="U81" s="41"/>
      <c r="V81" s="11"/>
      <c r="W81" s="11"/>
      <c r="X81" s="11"/>
      <c r="Y81" s="41"/>
      <c r="Z81" s="19"/>
      <c r="AA81" s="11">
        <f>SUM(C81:Z81)</f>
        <v>43658419.68</v>
      </c>
    </row>
    <row r="82" spans="1:27" x14ac:dyDescent="0.35">
      <c r="A82" s="14" t="s">
        <v>5</v>
      </c>
      <c r="B82" s="14"/>
      <c r="C82" s="11">
        <v>333629.94</v>
      </c>
      <c r="D82" s="11"/>
      <c r="E82" s="11">
        <v>468492.59</v>
      </c>
      <c r="F82" s="11"/>
      <c r="G82" s="47">
        <v>1220766.6299999999</v>
      </c>
      <c r="H82" s="11"/>
      <c r="I82" s="41">
        <v>56285.1</v>
      </c>
      <c r="J82" s="11"/>
      <c r="K82" s="11">
        <v>1036941.44</v>
      </c>
      <c r="L82" s="11"/>
      <c r="M82" s="48">
        <v>5724.85</v>
      </c>
      <c r="N82" s="11"/>
      <c r="O82" s="47">
        <v>437716</v>
      </c>
      <c r="P82" s="11"/>
      <c r="Q82" s="11"/>
      <c r="R82" s="11"/>
      <c r="S82" s="11"/>
      <c r="T82" s="11"/>
      <c r="U82" s="41"/>
      <c r="V82" s="11"/>
      <c r="W82" s="11"/>
      <c r="X82" s="11"/>
      <c r="Y82" s="41"/>
      <c r="Z82" s="19"/>
      <c r="AA82" s="11">
        <f>SUM(C82:Z82)</f>
        <v>3559556.5500000003</v>
      </c>
    </row>
    <row r="83" spans="1:27" x14ac:dyDescent="0.35">
      <c r="A83" s="14" t="s">
        <v>10</v>
      </c>
      <c r="B83" s="14"/>
      <c r="C83" s="11">
        <v>113434.18</v>
      </c>
      <c r="D83" s="11"/>
      <c r="E83" s="11">
        <v>159287.48000000001</v>
      </c>
      <c r="F83" s="11"/>
      <c r="G83" s="47">
        <v>415060.65</v>
      </c>
      <c r="H83" s="11"/>
      <c r="I83" s="41">
        <v>19136.93</v>
      </c>
      <c r="J83" s="11"/>
      <c r="K83" s="11">
        <v>352560.09</v>
      </c>
      <c r="L83" s="11"/>
      <c r="M83" s="48">
        <v>1946.45</v>
      </c>
      <c r="N83" s="11"/>
      <c r="O83" s="47">
        <v>148823.44</v>
      </c>
      <c r="P83" s="11"/>
      <c r="Q83" s="11"/>
      <c r="R83" s="11"/>
      <c r="S83" s="11"/>
      <c r="T83" s="11"/>
      <c r="U83" s="41"/>
      <c r="V83" s="11"/>
      <c r="W83" s="11"/>
      <c r="X83" s="11"/>
      <c r="Y83" s="41"/>
      <c r="Z83" s="19"/>
      <c r="AA83" s="11">
        <f>SUM(C83:Z83)</f>
        <v>1210249.22</v>
      </c>
    </row>
    <row r="84" spans="1:27" x14ac:dyDescent="0.35">
      <c r="A84" s="15" t="s">
        <v>7</v>
      </c>
      <c r="B84" s="14"/>
      <c r="C84" s="11">
        <v>6672.6</v>
      </c>
      <c r="D84" s="11"/>
      <c r="E84" s="11">
        <v>9369.85</v>
      </c>
      <c r="F84" s="11"/>
      <c r="G84" s="47">
        <v>24415.33</v>
      </c>
      <c r="H84" s="11"/>
      <c r="I84" s="41">
        <v>1125.7</v>
      </c>
      <c r="J84" s="11"/>
      <c r="K84" s="11">
        <v>20738.830000000002</v>
      </c>
      <c r="L84" s="11"/>
      <c r="M84" s="48">
        <v>114.5</v>
      </c>
      <c r="N84" s="11"/>
      <c r="O84" s="47">
        <v>8754.32</v>
      </c>
      <c r="P84" s="11"/>
      <c r="Q84" s="11"/>
      <c r="R84" s="11"/>
      <c r="S84" s="11"/>
      <c r="T84" s="11"/>
      <c r="U84" s="41"/>
      <c r="V84" s="11"/>
      <c r="W84" s="11"/>
      <c r="X84" s="11"/>
      <c r="Y84" s="41"/>
      <c r="Z84" s="19"/>
      <c r="AA84" s="11">
        <f>SUM(C84:Z84)</f>
        <v>71191.13</v>
      </c>
    </row>
    <row r="85" spans="1:27" x14ac:dyDescent="0.35">
      <c r="A85" s="37" t="s">
        <v>9</v>
      </c>
      <c r="B85" s="14"/>
      <c r="C85" s="11"/>
      <c r="D85" s="11"/>
      <c r="E85" s="11"/>
      <c r="F85" s="11"/>
      <c r="G85" s="47"/>
      <c r="H85" s="11"/>
      <c r="I85" s="41"/>
      <c r="J85" s="11"/>
      <c r="K85" s="11"/>
      <c r="L85" s="11"/>
      <c r="M85" s="48"/>
      <c r="N85" s="11"/>
      <c r="O85" s="47"/>
      <c r="P85" s="11"/>
      <c r="Q85" s="11"/>
      <c r="R85" s="11"/>
      <c r="S85" s="11"/>
      <c r="T85" s="11"/>
      <c r="U85" s="11"/>
      <c r="V85" s="11"/>
      <c r="W85" s="11"/>
      <c r="X85" s="11"/>
      <c r="Y85" s="41"/>
      <c r="Z85" s="19"/>
      <c r="AA85" s="11"/>
    </row>
    <row r="86" spans="1:27" x14ac:dyDescent="0.35">
      <c r="A86" s="14" t="s">
        <v>2</v>
      </c>
      <c r="B86" s="14"/>
      <c r="C86" s="11">
        <v>8463947.8300000001</v>
      </c>
      <c r="D86" s="11"/>
      <c r="E86" s="11">
        <v>11201339.1</v>
      </c>
      <c r="F86" s="11"/>
      <c r="G86" s="47">
        <v>12312384.74</v>
      </c>
      <c r="H86" s="11"/>
      <c r="I86" s="41">
        <v>12807951.779999999</v>
      </c>
      <c r="J86" s="11"/>
      <c r="K86" s="11">
        <v>14041247.67</v>
      </c>
      <c r="L86" s="11"/>
      <c r="M86" s="48">
        <v>11557200.699999999</v>
      </c>
      <c r="N86" s="11"/>
      <c r="O86" s="47">
        <v>11725109.199999999</v>
      </c>
      <c r="P86" s="11"/>
      <c r="Q86" s="11"/>
      <c r="R86" s="11"/>
      <c r="S86" s="11"/>
      <c r="T86" s="11"/>
      <c r="U86" s="11"/>
      <c r="V86" s="11"/>
      <c r="W86" s="11"/>
      <c r="X86" s="11"/>
      <c r="Y86" s="41"/>
      <c r="Z86" s="19"/>
      <c r="AA86" s="11">
        <f t="shared" ref="AA86:AA91" si="8">SUM(C86:Z86)</f>
        <v>82109181.020000011</v>
      </c>
    </row>
    <row r="87" spans="1:27" x14ac:dyDescent="0.35">
      <c r="A87" s="14" t="s">
        <v>3</v>
      </c>
      <c r="B87" s="14"/>
      <c r="C87" s="11">
        <v>806096</v>
      </c>
      <c r="D87" s="11"/>
      <c r="E87" s="11">
        <v>842695.08</v>
      </c>
      <c r="F87" s="11"/>
      <c r="G87" s="47">
        <v>1294569.57</v>
      </c>
      <c r="H87" s="11"/>
      <c r="I87" s="41">
        <v>1020376.04</v>
      </c>
      <c r="J87" s="11"/>
      <c r="K87" s="11">
        <v>1272946.3400000001</v>
      </c>
      <c r="L87" s="11"/>
      <c r="M87" s="48">
        <v>871454.14</v>
      </c>
      <c r="N87" s="11"/>
      <c r="O87" s="47">
        <v>864453.77</v>
      </c>
      <c r="P87" s="11"/>
      <c r="Q87" s="11"/>
      <c r="R87" s="11"/>
      <c r="S87" s="11"/>
      <c r="T87" s="11"/>
      <c r="U87" s="11"/>
      <c r="V87" s="11"/>
      <c r="W87" s="11"/>
      <c r="X87" s="11"/>
      <c r="Y87" s="41"/>
      <c r="Z87" s="19"/>
      <c r="AA87" s="11">
        <f t="shared" si="8"/>
        <v>6972590.9399999995</v>
      </c>
    </row>
    <row r="88" spans="1:27" x14ac:dyDescent="0.35">
      <c r="A88" s="14" t="s">
        <v>4</v>
      </c>
      <c r="B88" s="14"/>
      <c r="C88" s="11">
        <v>165276.99</v>
      </c>
      <c r="D88" s="11"/>
      <c r="E88" s="11">
        <v>99233.19</v>
      </c>
      <c r="F88" s="11"/>
      <c r="G88" s="47">
        <v>195651.53</v>
      </c>
      <c r="H88" s="11"/>
      <c r="I88" s="41">
        <v>188410.07</v>
      </c>
      <c r="J88" s="11"/>
      <c r="K88" s="11">
        <v>175908.58</v>
      </c>
      <c r="L88" s="11"/>
      <c r="M88" s="48">
        <v>270849.18</v>
      </c>
      <c r="N88" s="11"/>
      <c r="O88" s="47">
        <v>157476.10999999999</v>
      </c>
      <c r="P88" s="11"/>
      <c r="Q88" s="11"/>
      <c r="R88" s="11"/>
      <c r="S88" s="11"/>
      <c r="T88" s="11"/>
      <c r="U88" s="11"/>
      <c r="V88" s="11"/>
      <c r="W88" s="11"/>
      <c r="X88" s="11"/>
      <c r="Y88" s="41"/>
      <c r="Z88" s="19"/>
      <c r="AA88" s="11">
        <f t="shared" si="8"/>
        <v>1252805.6499999999</v>
      </c>
    </row>
    <row r="89" spans="1:27" x14ac:dyDescent="0.35">
      <c r="A89" s="14" t="s">
        <v>5</v>
      </c>
      <c r="B89" s="14"/>
      <c r="C89" s="11">
        <v>640819.01</v>
      </c>
      <c r="D89" s="11"/>
      <c r="E89" s="11">
        <v>743461.89</v>
      </c>
      <c r="F89" s="11"/>
      <c r="G89" s="47">
        <v>1098918.04</v>
      </c>
      <c r="H89" s="11"/>
      <c r="I89" s="41">
        <v>831965.97</v>
      </c>
      <c r="J89" s="11"/>
      <c r="K89" s="11">
        <v>1097037.76</v>
      </c>
      <c r="L89" s="11"/>
      <c r="M89" s="48">
        <v>600604.96</v>
      </c>
      <c r="N89" s="11"/>
      <c r="O89" s="47">
        <v>706977.66</v>
      </c>
      <c r="P89" s="11"/>
      <c r="Q89" s="11"/>
      <c r="R89" s="11"/>
      <c r="S89" s="11"/>
      <c r="T89" s="11"/>
      <c r="U89" s="11"/>
      <c r="V89" s="11"/>
      <c r="W89" s="11"/>
      <c r="X89" s="11"/>
      <c r="Y89" s="41"/>
      <c r="Z89" s="19"/>
      <c r="AA89" s="11">
        <f t="shared" si="8"/>
        <v>5719785.29</v>
      </c>
    </row>
    <row r="90" spans="1:27" x14ac:dyDescent="0.35">
      <c r="A90" s="14" t="s">
        <v>10</v>
      </c>
      <c r="B90" s="14"/>
      <c r="C90" s="11">
        <v>217878.46</v>
      </c>
      <c r="D90" s="11"/>
      <c r="E90" s="11">
        <v>252777.04</v>
      </c>
      <c r="F90" s="11"/>
      <c r="G90" s="47">
        <v>373632.13</v>
      </c>
      <c r="H90" s="11"/>
      <c r="I90" s="41">
        <v>282868.43</v>
      </c>
      <c r="J90" s="11"/>
      <c r="K90" s="11">
        <v>372992.84</v>
      </c>
      <c r="L90" s="11"/>
      <c r="M90" s="48">
        <v>204205.69</v>
      </c>
      <c r="N90" s="11"/>
      <c r="O90" s="47">
        <v>240372.4</v>
      </c>
      <c r="P90" s="11"/>
      <c r="Q90" s="11"/>
      <c r="R90" s="11"/>
      <c r="S90" s="11"/>
      <c r="T90" s="11"/>
      <c r="U90" s="11"/>
      <c r="V90" s="11"/>
      <c r="W90" s="11"/>
      <c r="X90" s="11"/>
      <c r="Y90" s="41"/>
      <c r="Z90" s="19"/>
      <c r="AA90" s="11">
        <f t="shared" si="8"/>
        <v>1944726.99</v>
      </c>
    </row>
    <row r="91" spans="1:27" x14ac:dyDescent="0.35">
      <c r="A91" s="15" t="s">
        <v>7</v>
      </c>
      <c r="B91" s="14"/>
      <c r="C91" s="11">
        <v>12816.38</v>
      </c>
      <c r="D91" s="11"/>
      <c r="E91" s="11">
        <v>14869.24</v>
      </c>
      <c r="F91" s="11"/>
      <c r="G91" s="47">
        <v>21978.36</v>
      </c>
      <c r="H91" s="11"/>
      <c r="I91" s="41">
        <v>16639.32</v>
      </c>
      <c r="J91" s="11"/>
      <c r="K91" s="11">
        <v>21940.76</v>
      </c>
      <c r="L91" s="11"/>
      <c r="M91" s="48">
        <v>12012.1</v>
      </c>
      <c r="N91" s="11"/>
      <c r="O91" s="47">
        <v>14139.55</v>
      </c>
      <c r="P91" s="11"/>
      <c r="Q91" s="11"/>
      <c r="R91" s="11"/>
      <c r="S91" s="11"/>
      <c r="T91" s="11"/>
      <c r="U91" s="11"/>
      <c r="V91" s="11"/>
      <c r="W91" s="11"/>
      <c r="X91" s="11"/>
      <c r="Y91" s="41"/>
      <c r="Z91" s="19"/>
      <c r="AA91" s="11">
        <f t="shared" si="8"/>
        <v>114395.70999999999</v>
      </c>
    </row>
    <row r="92" spans="1:27" x14ac:dyDescent="0.35">
      <c r="A92" s="15"/>
      <c r="B92" s="14"/>
      <c r="C92" s="11"/>
      <c r="D92" s="11"/>
      <c r="E92" s="11"/>
      <c r="F92" s="11"/>
      <c r="G92" s="11"/>
      <c r="H92" s="11"/>
      <c r="I92" s="11"/>
      <c r="J92" s="11"/>
      <c r="K92" s="11"/>
      <c r="L92" s="11"/>
      <c r="M92" s="41"/>
      <c r="N92" s="11"/>
      <c r="O92" s="11"/>
      <c r="P92" s="11"/>
      <c r="Q92" s="11"/>
      <c r="R92" s="11"/>
      <c r="S92" s="11"/>
      <c r="T92" s="11"/>
      <c r="U92" s="11"/>
      <c r="V92" s="11"/>
      <c r="W92" s="11"/>
      <c r="X92" s="11"/>
      <c r="Y92" s="11"/>
      <c r="Z92" s="19"/>
      <c r="AA92" s="11"/>
    </row>
    <row r="93" spans="1:27" x14ac:dyDescent="0.35">
      <c r="A93" s="15"/>
      <c r="B93" s="14"/>
      <c r="C93" s="11"/>
      <c r="D93" s="11"/>
      <c r="E93" s="11"/>
      <c r="F93" s="11"/>
      <c r="G93" s="11"/>
      <c r="H93" s="11"/>
      <c r="I93" s="11"/>
      <c r="J93" s="11"/>
      <c r="K93" s="11"/>
      <c r="L93" s="11"/>
      <c r="M93" s="41"/>
      <c r="N93" s="11"/>
      <c r="O93" s="11"/>
      <c r="P93" s="11"/>
      <c r="Q93" s="11"/>
      <c r="R93" s="11"/>
      <c r="S93" s="11"/>
      <c r="T93" s="11"/>
      <c r="U93" s="11"/>
      <c r="V93" s="11"/>
      <c r="W93" s="11"/>
      <c r="X93" s="11"/>
      <c r="Y93" s="11"/>
      <c r="Z93" s="19"/>
      <c r="AA93" s="11"/>
    </row>
    <row r="94" spans="1:27" x14ac:dyDescent="0.35">
      <c r="A94" s="10" t="s">
        <v>12</v>
      </c>
      <c r="B94" s="14"/>
      <c r="C94" s="11"/>
      <c r="D94" s="11"/>
      <c r="E94" s="11"/>
      <c r="F94" s="11"/>
      <c r="G94" s="11"/>
      <c r="H94" s="11"/>
      <c r="I94" s="11"/>
      <c r="J94" s="11"/>
      <c r="K94" s="11"/>
      <c r="L94" s="11"/>
      <c r="M94" s="41"/>
      <c r="N94" s="11"/>
      <c r="O94" s="11"/>
      <c r="P94" s="11"/>
      <c r="Q94" s="11"/>
      <c r="R94" s="11"/>
      <c r="S94" s="11"/>
      <c r="T94" s="11"/>
      <c r="U94" s="11"/>
      <c r="V94" s="11"/>
      <c r="W94" s="11"/>
      <c r="X94" s="11"/>
      <c r="Y94" s="11"/>
      <c r="Z94" s="19"/>
      <c r="AA94" s="11"/>
    </row>
    <row r="95" spans="1:27" x14ac:dyDescent="0.35">
      <c r="A95" s="37" t="s">
        <v>1</v>
      </c>
      <c r="B95" s="14"/>
      <c r="C95" s="11"/>
      <c r="D95" s="11"/>
      <c r="E95" s="11"/>
      <c r="F95" s="11"/>
      <c r="G95" s="11"/>
      <c r="H95" s="11"/>
      <c r="I95" s="11"/>
      <c r="J95" s="11"/>
      <c r="K95" s="11"/>
      <c r="L95" s="11"/>
      <c r="M95" s="41"/>
      <c r="N95" s="11"/>
      <c r="O95" s="11"/>
      <c r="P95" s="11"/>
      <c r="Q95" s="11"/>
      <c r="R95" s="11"/>
      <c r="S95" s="11"/>
      <c r="T95" s="11"/>
      <c r="U95" s="11"/>
      <c r="V95" s="11"/>
      <c r="W95" s="11"/>
      <c r="X95" s="11"/>
      <c r="Y95" s="11"/>
      <c r="Z95" s="19"/>
      <c r="AA95" s="11"/>
    </row>
    <row r="96" spans="1:27" x14ac:dyDescent="0.35">
      <c r="A96" s="14" t="s">
        <v>2</v>
      </c>
      <c r="B96" s="14"/>
      <c r="C96" s="11">
        <v>937499.7</v>
      </c>
      <c r="D96" s="11"/>
      <c r="E96" s="11">
        <v>679709.83</v>
      </c>
      <c r="F96" s="11"/>
      <c r="G96" s="47">
        <v>0</v>
      </c>
      <c r="H96" s="11"/>
      <c r="I96" s="11">
        <v>0</v>
      </c>
      <c r="J96" s="11"/>
      <c r="K96" s="11">
        <v>0</v>
      </c>
      <c r="L96" s="11"/>
      <c r="M96" s="41">
        <v>0</v>
      </c>
      <c r="N96" s="11"/>
      <c r="O96" s="41">
        <v>0</v>
      </c>
      <c r="P96" s="11"/>
      <c r="Q96" s="11"/>
      <c r="R96" s="11"/>
      <c r="S96" s="11"/>
      <c r="T96" s="11"/>
      <c r="U96" s="11"/>
      <c r="V96" s="11"/>
      <c r="W96" s="11"/>
      <c r="X96" s="11"/>
      <c r="Y96" s="11"/>
      <c r="Z96" s="19"/>
      <c r="AA96" s="11">
        <f t="shared" ref="AA96:AA101" si="9">SUM(C96:Z96)</f>
        <v>1617209.5299999998</v>
      </c>
    </row>
    <row r="97" spans="1:27" x14ac:dyDescent="0.35">
      <c r="A97" s="14" t="s">
        <v>3</v>
      </c>
      <c r="B97" s="14"/>
      <c r="C97" s="11">
        <v>200387.65</v>
      </c>
      <c r="D97" s="11"/>
      <c r="E97" s="11">
        <v>50489.9</v>
      </c>
      <c r="F97" s="11"/>
      <c r="G97" s="47">
        <v>0</v>
      </c>
      <c r="H97" s="11"/>
      <c r="I97" s="11">
        <v>0</v>
      </c>
      <c r="J97" s="11"/>
      <c r="K97" s="11">
        <v>0</v>
      </c>
      <c r="L97" s="11"/>
      <c r="M97" s="41">
        <v>0</v>
      </c>
      <c r="N97" s="11"/>
      <c r="O97" s="41">
        <v>0</v>
      </c>
      <c r="P97" s="11"/>
      <c r="Q97" s="11"/>
      <c r="R97" s="11"/>
      <c r="S97" s="11"/>
      <c r="T97" s="11"/>
      <c r="U97" s="11"/>
      <c r="V97" s="11"/>
      <c r="W97" s="11"/>
      <c r="X97" s="11"/>
      <c r="Y97" s="11"/>
      <c r="Z97" s="19"/>
      <c r="AA97" s="11">
        <f t="shared" si="9"/>
        <v>250877.55</v>
      </c>
    </row>
    <row r="98" spans="1:27" x14ac:dyDescent="0.35">
      <c r="A98" s="14" t="s">
        <v>4</v>
      </c>
      <c r="B98" s="14"/>
      <c r="C98" s="11">
        <v>0</v>
      </c>
      <c r="D98" s="11"/>
      <c r="E98" s="11">
        <v>0</v>
      </c>
      <c r="F98" s="11"/>
      <c r="G98" s="47">
        <v>0</v>
      </c>
      <c r="H98" s="11"/>
      <c r="I98" s="11">
        <v>0</v>
      </c>
      <c r="J98" s="11"/>
      <c r="K98" s="11">
        <v>0</v>
      </c>
      <c r="L98" s="11"/>
      <c r="M98" s="41">
        <v>0</v>
      </c>
      <c r="N98" s="11"/>
      <c r="O98" s="41">
        <v>0</v>
      </c>
      <c r="P98" s="11"/>
      <c r="Q98" s="11"/>
      <c r="R98" s="11"/>
      <c r="S98" s="11"/>
      <c r="T98" s="11"/>
      <c r="U98" s="11"/>
      <c r="V98" s="11"/>
      <c r="W98" s="11"/>
      <c r="X98" s="11"/>
      <c r="Y98" s="11"/>
      <c r="Z98" s="19"/>
      <c r="AA98" s="11">
        <f t="shared" si="9"/>
        <v>0</v>
      </c>
    </row>
    <row r="99" spans="1:27" x14ac:dyDescent="0.35">
      <c r="A99" s="14" t="s">
        <v>5</v>
      </c>
      <c r="B99" s="14"/>
      <c r="C99" s="11">
        <v>200387.65</v>
      </c>
      <c r="D99" s="11"/>
      <c r="E99" s="11">
        <v>50489.9</v>
      </c>
      <c r="F99" s="11"/>
      <c r="G99" s="47">
        <v>0</v>
      </c>
      <c r="H99" s="11"/>
      <c r="I99" s="11">
        <v>0</v>
      </c>
      <c r="J99" s="11"/>
      <c r="K99" s="11">
        <v>0</v>
      </c>
      <c r="L99" s="11"/>
      <c r="M99" s="41">
        <v>0</v>
      </c>
      <c r="N99" s="11"/>
      <c r="O99" s="41">
        <v>0</v>
      </c>
      <c r="P99" s="11"/>
      <c r="Q99" s="11"/>
      <c r="R99" s="11"/>
      <c r="S99" s="11"/>
      <c r="T99" s="11"/>
      <c r="U99" s="11"/>
      <c r="V99" s="11"/>
      <c r="W99" s="11"/>
      <c r="X99" s="11"/>
      <c r="Y99" s="11"/>
      <c r="Z99" s="19"/>
      <c r="AA99" s="11">
        <f t="shared" si="9"/>
        <v>250877.55</v>
      </c>
    </row>
    <row r="100" spans="1:27" x14ac:dyDescent="0.35">
      <c r="A100" s="14" t="s">
        <v>6</v>
      </c>
      <c r="B100" s="14"/>
      <c r="C100" s="11">
        <v>68131.8</v>
      </c>
      <c r="D100" s="11"/>
      <c r="E100" s="11">
        <v>17166.57</v>
      </c>
      <c r="F100" s="11"/>
      <c r="G100" s="47">
        <v>0</v>
      </c>
      <c r="H100" s="11"/>
      <c r="I100" s="11">
        <v>0</v>
      </c>
      <c r="J100" s="11"/>
      <c r="K100" s="11">
        <v>0</v>
      </c>
      <c r="L100" s="11"/>
      <c r="M100" s="41">
        <v>0</v>
      </c>
      <c r="N100" s="11"/>
      <c r="O100" s="41">
        <v>0</v>
      </c>
      <c r="P100" s="11"/>
      <c r="Q100" s="11"/>
      <c r="R100" s="11"/>
      <c r="S100" s="11"/>
      <c r="T100" s="11"/>
      <c r="U100" s="11"/>
      <c r="V100" s="11"/>
      <c r="W100" s="11"/>
      <c r="X100" s="11"/>
      <c r="Y100" s="11"/>
      <c r="Z100" s="19"/>
      <c r="AA100" s="11">
        <f t="shared" si="9"/>
        <v>85298.37</v>
      </c>
    </row>
    <row r="101" spans="1:27" x14ac:dyDescent="0.35">
      <c r="A101" s="15" t="s">
        <v>7</v>
      </c>
      <c r="B101" s="14"/>
      <c r="C101" s="11">
        <v>4007.75</v>
      </c>
      <c r="D101" s="11"/>
      <c r="E101" s="11">
        <v>1009.8</v>
      </c>
      <c r="F101" s="11"/>
      <c r="G101" s="47">
        <v>0</v>
      </c>
      <c r="H101" s="11"/>
      <c r="I101" s="11">
        <v>0</v>
      </c>
      <c r="J101" s="11"/>
      <c r="K101" s="11">
        <v>0</v>
      </c>
      <c r="L101" s="11"/>
      <c r="M101" s="41">
        <v>0</v>
      </c>
      <c r="N101" s="11"/>
      <c r="O101" s="41">
        <v>0</v>
      </c>
      <c r="P101" s="11"/>
      <c r="Q101" s="11"/>
      <c r="R101" s="11"/>
      <c r="S101" s="11"/>
      <c r="T101" s="11"/>
      <c r="U101" s="11"/>
      <c r="V101" s="11"/>
      <c r="W101" s="11"/>
      <c r="X101" s="11"/>
      <c r="Y101" s="11"/>
      <c r="Z101" s="19"/>
      <c r="AA101" s="11">
        <f t="shared" si="9"/>
        <v>5017.55</v>
      </c>
    </row>
    <row r="102" spans="1:27" x14ac:dyDescent="0.35">
      <c r="A102" s="37" t="s">
        <v>8</v>
      </c>
      <c r="B102" s="14"/>
      <c r="C102" s="11"/>
      <c r="D102" s="11"/>
      <c r="E102" s="11"/>
      <c r="F102" s="11"/>
      <c r="G102" s="47"/>
      <c r="H102" s="11"/>
      <c r="I102" s="11"/>
      <c r="J102" s="11"/>
      <c r="K102" s="11"/>
      <c r="L102" s="11"/>
      <c r="M102" s="41"/>
      <c r="N102" s="11"/>
      <c r="O102" s="41"/>
      <c r="P102" s="11"/>
      <c r="Q102" s="11"/>
      <c r="R102" s="11"/>
      <c r="S102" s="11"/>
      <c r="T102" s="11"/>
      <c r="U102" s="11"/>
      <c r="V102" s="11"/>
      <c r="W102" s="11"/>
      <c r="X102" s="11"/>
      <c r="Y102" s="11"/>
      <c r="Z102" s="19"/>
      <c r="AA102" s="11"/>
    </row>
    <row r="103" spans="1:27" x14ac:dyDescent="0.35">
      <c r="A103" s="14" t="s">
        <v>2</v>
      </c>
      <c r="B103" s="14"/>
      <c r="C103" s="11">
        <v>937499.7</v>
      </c>
      <c r="D103" s="11"/>
      <c r="E103" s="11">
        <v>679709.83</v>
      </c>
      <c r="F103" s="11"/>
      <c r="G103" s="47">
        <v>0</v>
      </c>
      <c r="H103" s="11"/>
      <c r="I103" s="11">
        <v>0</v>
      </c>
      <c r="J103" s="11"/>
      <c r="K103" s="11">
        <v>0</v>
      </c>
      <c r="L103" s="11"/>
      <c r="M103" s="41">
        <v>0</v>
      </c>
      <c r="N103" s="11"/>
      <c r="O103" s="41">
        <v>0</v>
      </c>
      <c r="P103" s="11"/>
      <c r="Q103" s="11"/>
      <c r="R103" s="11"/>
      <c r="S103" s="11"/>
      <c r="T103" s="11"/>
      <c r="U103" s="11"/>
      <c r="V103" s="11"/>
      <c r="W103" s="11"/>
      <c r="X103" s="11"/>
      <c r="Y103" s="11"/>
      <c r="Z103" s="19"/>
      <c r="AA103" s="11">
        <f>SUM(C103:Z103)</f>
        <v>1617209.5299999998</v>
      </c>
    </row>
    <row r="104" spans="1:27" x14ac:dyDescent="0.35">
      <c r="A104" s="14" t="s">
        <v>5</v>
      </c>
      <c r="B104" s="14"/>
      <c r="C104" s="11">
        <v>200387.65</v>
      </c>
      <c r="D104" s="11"/>
      <c r="E104" s="11">
        <v>50489.9</v>
      </c>
      <c r="F104" s="11"/>
      <c r="G104" s="47">
        <v>0</v>
      </c>
      <c r="H104" s="11"/>
      <c r="I104" s="11">
        <v>0</v>
      </c>
      <c r="J104" s="11"/>
      <c r="K104" s="11">
        <v>0</v>
      </c>
      <c r="L104" s="11"/>
      <c r="M104" s="41">
        <v>0</v>
      </c>
      <c r="N104" s="11"/>
      <c r="O104" s="41">
        <v>0</v>
      </c>
      <c r="P104" s="11"/>
      <c r="Q104" s="11"/>
      <c r="R104" s="11"/>
      <c r="S104" s="11"/>
      <c r="T104" s="11"/>
      <c r="U104" s="11"/>
      <c r="V104" s="11"/>
      <c r="W104" s="11"/>
      <c r="X104" s="11"/>
      <c r="Y104" s="11"/>
      <c r="Z104" s="19"/>
      <c r="AA104" s="11">
        <f>SUM(C104:Z104)</f>
        <v>250877.55</v>
      </c>
    </row>
    <row r="105" spans="1:27" x14ac:dyDescent="0.35">
      <c r="A105" s="14" t="s">
        <v>10</v>
      </c>
      <c r="B105" s="14"/>
      <c r="C105" s="11">
        <v>68131.8</v>
      </c>
      <c r="D105" s="11"/>
      <c r="E105" s="11">
        <v>17166.57</v>
      </c>
      <c r="F105" s="11"/>
      <c r="G105" s="47">
        <v>0</v>
      </c>
      <c r="H105" s="11"/>
      <c r="I105" s="11">
        <v>0</v>
      </c>
      <c r="J105" s="11"/>
      <c r="K105" s="11">
        <v>0</v>
      </c>
      <c r="L105" s="11"/>
      <c r="M105" s="41">
        <v>0</v>
      </c>
      <c r="N105" s="11"/>
      <c r="O105" s="41">
        <v>0</v>
      </c>
      <c r="P105" s="11"/>
      <c r="Q105" s="11"/>
      <c r="R105" s="11"/>
      <c r="S105" s="11"/>
      <c r="T105" s="11"/>
      <c r="U105" s="11"/>
      <c r="V105" s="11"/>
      <c r="W105" s="11"/>
      <c r="X105" s="11"/>
      <c r="Y105" s="11"/>
      <c r="Z105" s="19"/>
      <c r="AA105" s="11">
        <f>SUM(C105:Z105)</f>
        <v>85298.37</v>
      </c>
    </row>
    <row r="106" spans="1:27" x14ac:dyDescent="0.35">
      <c r="A106" s="15" t="s">
        <v>7</v>
      </c>
      <c r="B106" s="14"/>
      <c r="C106" s="11">
        <v>4007.75</v>
      </c>
      <c r="D106" s="11"/>
      <c r="E106" s="11">
        <v>1009.8</v>
      </c>
      <c r="F106" s="11"/>
      <c r="G106" s="47">
        <v>0</v>
      </c>
      <c r="H106" s="11"/>
      <c r="I106" s="11">
        <v>0</v>
      </c>
      <c r="J106" s="11"/>
      <c r="K106" s="11">
        <v>0</v>
      </c>
      <c r="L106" s="11"/>
      <c r="M106" s="41">
        <v>0</v>
      </c>
      <c r="N106" s="11"/>
      <c r="O106" s="41">
        <v>0</v>
      </c>
      <c r="P106" s="11"/>
      <c r="Q106" s="11"/>
      <c r="R106" s="11"/>
      <c r="S106" s="11"/>
      <c r="T106" s="11"/>
      <c r="U106" s="11"/>
      <c r="V106" s="11"/>
      <c r="W106" s="11"/>
      <c r="X106" s="11"/>
      <c r="Y106" s="11"/>
      <c r="Z106" s="19"/>
      <c r="AA106" s="11">
        <f>SUM(C106:Z106)</f>
        <v>5017.55</v>
      </c>
    </row>
    <row r="107" spans="1:27" x14ac:dyDescent="0.35">
      <c r="A107" s="37" t="s">
        <v>9</v>
      </c>
      <c r="B107" s="14"/>
      <c r="C107" s="11"/>
      <c r="D107" s="11"/>
      <c r="E107" s="11"/>
      <c r="F107" s="11"/>
      <c r="G107" s="47"/>
      <c r="H107" s="11"/>
      <c r="I107" s="11"/>
      <c r="J107" s="11"/>
      <c r="K107" s="11"/>
      <c r="L107" s="11"/>
      <c r="M107" s="41"/>
      <c r="N107" s="11"/>
      <c r="O107" s="41"/>
      <c r="P107" s="11"/>
      <c r="Q107" s="11"/>
      <c r="R107" s="11"/>
      <c r="S107" s="11"/>
      <c r="T107" s="11"/>
      <c r="U107" s="11"/>
      <c r="V107" s="11"/>
      <c r="W107" s="11"/>
      <c r="X107" s="11"/>
      <c r="Y107" s="11"/>
      <c r="Z107" s="19"/>
      <c r="AA107" s="11"/>
    </row>
    <row r="108" spans="1:27" x14ac:dyDescent="0.35">
      <c r="A108" s="14" t="s">
        <v>2</v>
      </c>
      <c r="B108" s="14"/>
      <c r="C108" s="11">
        <v>0</v>
      </c>
      <c r="D108" s="11"/>
      <c r="E108" s="11">
        <v>0</v>
      </c>
      <c r="F108" s="11"/>
      <c r="G108" s="47">
        <v>0</v>
      </c>
      <c r="H108" s="11"/>
      <c r="I108" s="11">
        <v>0</v>
      </c>
      <c r="J108" s="11"/>
      <c r="K108" s="11">
        <v>0</v>
      </c>
      <c r="L108" s="11"/>
      <c r="M108" s="41">
        <v>0</v>
      </c>
      <c r="N108" s="11"/>
      <c r="O108" s="41">
        <v>0</v>
      </c>
      <c r="P108" s="11"/>
      <c r="Q108" s="11"/>
      <c r="R108" s="11"/>
      <c r="S108" s="11"/>
      <c r="T108" s="11"/>
      <c r="U108" s="11"/>
      <c r="V108" s="11"/>
      <c r="W108" s="11"/>
      <c r="X108" s="11"/>
      <c r="Y108" s="11"/>
      <c r="Z108" s="19"/>
      <c r="AA108" s="11">
        <f t="shared" ref="AA108:AA113" si="10">SUM(C108:Z108)</f>
        <v>0</v>
      </c>
    </row>
    <row r="109" spans="1:27" x14ac:dyDescent="0.35">
      <c r="A109" s="14" t="s">
        <v>3</v>
      </c>
      <c r="B109" s="14"/>
      <c r="C109" s="11">
        <v>0</v>
      </c>
      <c r="D109" s="11"/>
      <c r="E109" s="11">
        <v>0</v>
      </c>
      <c r="F109" s="11"/>
      <c r="G109" s="47">
        <v>0</v>
      </c>
      <c r="H109" s="11"/>
      <c r="I109" s="11">
        <v>0</v>
      </c>
      <c r="J109" s="11"/>
      <c r="K109" s="11">
        <v>0</v>
      </c>
      <c r="L109" s="11"/>
      <c r="M109" s="41">
        <v>0</v>
      </c>
      <c r="N109" s="11"/>
      <c r="O109" s="41">
        <v>0</v>
      </c>
      <c r="P109" s="11"/>
      <c r="Q109" s="11"/>
      <c r="R109" s="11"/>
      <c r="S109" s="11"/>
      <c r="T109" s="11"/>
      <c r="U109" s="11"/>
      <c r="V109" s="11"/>
      <c r="W109" s="11"/>
      <c r="X109" s="11"/>
      <c r="Y109" s="11"/>
      <c r="Z109" s="19"/>
      <c r="AA109" s="11">
        <f t="shared" si="10"/>
        <v>0</v>
      </c>
    </row>
    <row r="110" spans="1:27" x14ac:dyDescent="0.35">
      <c r="A110" s="14" t="s">
        <v>4</v>
      </c>
      <c r="B110" s="14"/>
      <c r="C110" s="11">
        <v>0</v>
      </c>
      <c r="D110" s="11"/>
      <c r="E110" s="11">
        <v>0</v>
      </c>
      <c r="F110" s="11"/>
      <c r="G110" s="47">
        <v>0</v>
      </c>
      <c r="H110" s="11"/>
      <c r="I110" s="11">
        <v>0</v>
      </c>
      <c r="J110" s="11"/>
      <c r="K110" s="11">
        <v>0</v>
      </c>
      <c r="L110" s="11"/>
      <c r="M110" s="41">
        <v>0</v>
      </c>
      <c r="N110" s="11"/>
      <c r="O110" s="41">
        <v>0</v>
      </c>
      <c r="P110" s="11"/>
      <c r="Q110" s="11"/>
      <c r="R110" s="11"/>
      <c r="S110" s="11"/>
      <c r="T110" s="11"/>
      <c r="U110" s="11"/>
      <c r="V110" s="11"/>
      <c r="W110" s="11"/>
      <c r="X110" s="11"/>
      <c r="Y110" s="11"/>
      <c r="Z110" s="19"/>
      <c r="AA110" s="11">
        <f t="shared" si="10"/>
        <v>0</v>
      </c>
    </row>
    <row r="111" spans="1:27" x14ac:dyDescent="0.35">
      <c r="A111" s="14" t="s">
        <v>5</v>
      </c>
      <c r="B111" s="14"/>
      <c r="C111" s="11">
        <v>0</v>
      </c>
      <c r="D111" s="11"/>
      <c r="E111" s="11">
        <v>0</v>
      </c>
      <c r="F111" s="11"/>
      <c r="G111" s="47">
        <v>0</v>
      </c>
      <c r="H111" s="11"/>
      <c r="I111" s="11">
        <v>0</v>
      </c>
      <c r="J111" s="11"/>
      <c r="K111" s="11">
        <v>0</v>
      </c>
      <c r="L111" s="11"/>
      <c r="M111" s="41">
        <v>0</v>
      </c>
      <c r="N111" s="11"/>
      <c r="O111" s="41">
        <v>0</v>
      </c>
      <c r="P111" s="11"/>
      <c r="Q111" s="11"/>
      <c r="R111" s="11"/>
      <c r="S111" s="11"/>
      <c r="T111" s="11"/>
      <c r="U111" s="11"/>
      <c r="V111" s="11"/>
      <c r="W111" s="11"/>
      <c r="X111" s="11"/>
      <c r="Y111" s="11"/>
      <c r="Z111" s="19"/>
      <c r="AA111" s="11">
        <f t="shared" si="10"/>
        <v>0</v>
      </c>
    </row>
    <row r="112" spans="1:27" x14ac:dyDescent="0.35">
      <c r="A112" s="14" t="s">
        <v>10</v>
      </c>
      <c r="B112" s="14"/>
      <c r="C112" s="11">
        <v>0</v>
      </c>
      <c r="D112" s="11"/>
      <c r="E112" s="11">
        <v>0</v>
      </c>
      <c r="F112" s="11"/>
      <c r="G112" s="47">
        <v>0</v>
      </c>
      <c r="H112" s="11"/>
      <c r="I112" s="11">
        <v>0</v>
      </c>
      <c r="J112" s="11"/>
      <c r="K112" s="11">
        <v>0</v>
      </c>
      <c r="L112" s="11"/>
      <c r="M112" s="41">
        <v>0</v>
      </c>
      <c r="N112" s="11"/>
      <c r="O112" s="41">
        <v>0</v>
      </c>
      <c r="P112" s="11"/>
      <c r="Q112" s="11"/>
      <c r="R112" s="11"/>
      <c r="S112" s="11"/>
      <c r="T112" s="11"/>
      <c r="U112" s="11"/>
      <c r="V112" s="11"/>
      <c r="W112" s="11"/>
      <c r="X112" s="11"/>
      <c r="Y112" s="11"/>
      <c r="Z112" s="19"/>
      <c r="AA112" s="11">
        <f t="shared" si="10"/>
        <v>0</v>
      </c>
    </row>
    <row r="113" spans="1:27" x14ac:dyDescent="0.35">
      <c r="A113" s="15" t="s">
        <v>7</v>
      </c>
      <c r="B113" s="14"/>
      <c r="C113" s="11">
        <v>0</v>
      </c>
      <c r="D113" s="11"/>
      <c r="E113" s="11">
        <v>0</v>
      </c>
      <c r="F113" s="11"/>
      <c r="G113" s="47">
        <v>0</v>
      </c>
      <c r="H113" s="11"/>
      <c r="I113" s="11">
        <v>0</v>
      </c>
      <c r="J113" s="11"/>
      <c r="K113" s="11">
        <v>0</v>
      </c>
      <c r="L113" s="11"/>
      <c r="M113" s="41">
        <v>0</v>
      </c>
      <c r="N113" s="11"/>
      <c r="O113" s="41">
        <v>0</v>
      </c>
      <c r="P113" s="11"/>
      <c r="Q113" s="11"/>
      <c r="R113" s="11"/>
      <c r="S113" s="11"/>
      <c r="T113" s="11"/>
      <c r="U113" s="11"/>
      <c r="V113" s="11"/>
      <c r="W113" s="11"/>
      <c r="X113" s="11"/>
      <c r="Y113" s="11"/>
      <c r="Z113" s="19"/>
      <c r="AA113" s="11">
        <f t="shared" si="10"/>
        <v>0</v>
      </c>
    </row>
    <row r="114" spans="1:27" x14ac:dyDescent="0.35">
      <c r="A114" s="15"/>
      <c r="B114" s="14"/>
      <c r="C114" s="11"/>
      <c r="D114" s="11"/>
      <c r="E114" s="11"/>
      <c r="F114" s="11"/>
      <c r="G114" s="11"/>
      <c r="H114" s="11"/>
      <c r="I114" s="11"/>
      <c r="J114" s="11"/>
      <c r="K114" s="11"/>
      <c r="L114" s="11"/>
      <c r="M114" s="41"/>
      <c r="N114" s="11"/>
      <c r="O114" s="11"/>
      <c r="P114" s="11"/>
      <c r="Q114" s="11"/>
      <c r="R114" s="11"/>
      <c r="S114" s="11"/>
      <c r="T114" s="11"/>
      <c r="U114" s="11"/>
      <c r="V114" s="11"/>
      <c r="W114" s="11"/>
      <c r="X114" s="11"/>
      <c r="Y114" s="11"/>
      <c r="Z114" s="19"/>
      <c r="AA114" s="11"/>
    </row>
    <row r="115" spans="1:27" x14ac:dyDescent="0.35">
      <c r="B115" s="14"/>
      <c r="C115" s="11"/>
      <c r="D115" s="11"/>
      <c r="E115" s="11"/>
      <c r="F115" s="11"/>
      <c r="G115" s="11"/>
      <c r="H115" s="11"/>
      <c r="I115" s="11"/>
      <c r="J115" s="11"/>
      <c r="K115" s="11"/>
      <c r="L115" s="11"/>
      <c r="M115" s="41"/>
      <c r="N115" s="11"/>
      <c r="O115" s="11"/>
      <c r="P115" s="11"/>
      <c r="Q115" s="11"/>
      <c r="R115" s="11"/>
      <c r="S115" s="11"/>
      <c r="T115" s="11"/>
      <c r="U115" s="11"/>
      <c r="V115" s="11"/>
      <c r="W115" s="11"/>
      <c r="X115" s="11"/>
      <c r="Y115" s="11"/>
      <c r="Z115" s="19"/>
      <c r="AA115" s="11"/>
    </row>
    <row r="116" spans="1:27" x14ac:dyDescent="0.35">
      <c r="A116" s="10" t="s">
        <v>13</v>
      </c>
      <c r="B116" s="14"/>
      <c r="C116" s="11"/>
      <c r="D116" s="11"/>
      <c r="E116" s="11"/>
      <c r="F116" s="11"/>
      <c r="G116" s="11"/>
      <c r="H116" s="11"/>
      <c r="I116" s="11"/>
      <c r="J116" s="11"/>
      <c r="K116" s="11"/>
      <c r="L116" s="11"/>
      <c r="M116" s="41"/>
      <c r="N116" s="11"/>
      <c r="O116" s="11"/>
      <c r="P116" s="11"/>
      <c r="Q116" s="11"/>
      <c r="R116" s="11"/>
      <c r="S116" s="11"/>
      <c r="T116" s="11"/>
      <c r="U116" s="11"/>
      <c r="V116" s="11"/>
      <c r="W116" s="11"/>
      <c r="X116" s="11"/>
      <c r="Y116" s="11"/>
      <c r="Z116" s="19"/>
      <c r="AA116" s="11"/>
    </row>
    <row r="117" spans="1:27" x14ac:dyDescent="0.35">
      <c r="A117" s="37" t="s">
        <v>1</v>
      </c>
      <c r="B117" s="14"/>
      <c r="C117" s="11"/>
      <c r="D117" s="11"/>
      <c r="E117" s="11"/>
      <c r="F117" s="11"/>
      <c r="G117" s="11"/>
      <c r="H117" s="11"/>
      <c r="I117" s="11"/>
      <c r="J117" s="11"/>
      <c r="K117" s="11"/>
      <c r="L117" s="11"/>
      <c r="M117" s="41"/>
      <c r="N117" s="11"/>
      <c r="O117" s="11"/>
      <c r="P117" s="11"/>
      <c r="Q117" s="11"/>
      <c r="R117" s="11"/>
      <c r="S117" s="11"/>
      <c r="T117" s="11"/>
      <c r="U117" s="11"/>
      <c r="V117" s="11"/>
      <c r="W117" s="11"/>
      <c r="X117" s="11"/>
      <c r="Y117" s="11"/>
      <c r="Z117" s="19"/>
      <c r="AA117" s="11"/>
    </row>
    <row r="118" spans="1:27" x14ac:dyDescent="0.35">
      <c r="A118" s="14" t="s">
        <v>2</v>
      </c>
      <c r="B118" s="14"/>
      <c r="C118" s="44">
        <v>15990492.710000001</v>
      </c>
      <c r="D118" s="11"/>
      <c r="E118" s="41">
        <v>19479839.050000001</v>
      </c>
      <c r="F118" s="11"/>
      <c r="G118" s="47">
        <v>25063317.969999999</v>
      </c>
      <c r="H118" s="11"/>
      <c r="I118" s="41">
        <v>26675867.010000002</v>
      </c>
      <c r="J118" s="11"/>
      <c r="K118" s="41">
        <v>36284655.840000004</v>
      </c>
      <c r="L118" s="11"/>
      <c r="M118" s="48">
        <v>30815567</v>
      </c>
      <c r="N118" s="11"/>
      <c r="O118" s="47">
        <v>29064626.120000001</v>
      </c>
      <c r="P118" s="11"/>
      <c r="Q118" s="41"/>
      <c r="R118" s="11"/>
      <c r="S118" s="41"/>
      <c r="T118" s="11"/>
      <c r="U118" s="41"/>
      <c r="V118" s="11"/>
      <c r="W118" s="41"/>
      <c r="X118" s="11"/>
      <c r="Y118" s="41"/>
      <c r="Z118" s="19"/>
      <c r="AA118" s="41">
        <f t="shared" ref="AA118:AA123" si="11">SUM(C118:Z118)</f>
        <v>183374365.70000002</v>
      </c>
    </row>
    <row r="119" spans="1:27" x14ac:dyDescent="0.35">
      <c r="A119" s="14" t="s">
        <v>3</v>
      </c>
      <c r="B119" s="14"/>
      <c r="C119" s="44">
        <v>1655899.4</v>
      </c>
      <c r="D119" s="11"/>
      <c r="E119" s="41">
        <v>435587.41</v>
      </c>
      <c r="F119" s="11"/>
      <c r="G119" s="47">
        <v>2370689.4700000002</v>
      </c>
      <c r="H119" s="11"/>
      <c r="I119" s="41">
        <v>1401370.73</v>
      </c>
      <c r="J119" s="11"/>
      <c r="K119" s="41">
        <v>1723373.23</v>
      </c>
      <c r="L119" s="11"/>
      <c r="M119" s="48">
        <v>621632.16</v>
      </c>
      <c r="N119" s="11"/>
      <c r="O119" s="47">
        <v>812399.09</v>
      </c>
      <c r="P119" s="11"/>
      <c r="Q119" s="41"/>
      <c r="R119" s="11"/>
      <c r="S119" s="41"/>
      <c r="T119" s="11"/>
      <c r="U119" s="41"/>
      <c r="V119" s="11"/>
      <c r="W119" s="41"/>
      <c r="X119" s="11"/>
      <c r="Y119" s="41"/>
      <c r="Z119" s="19"/>
      <c r="AA119" s="41">
        <f t="shared" si="11"/>
        <v>9020951.4900000002</v>
      </c>
    </row>
    <row r="120" spans="1:27" x14ac:dyDescent="0.35">
      <c r="A120" s="14" t="s">
        <v>4</v>
      </c>
      <c r="B120" s="14"/>
      <c r="C120" s="44">
        <v>194276.55</v>
      </c>
      <c r="D120" s="11"/>
      <c r="E120" s="41">
        <v>283638.15000000002</v>
      </c>
      <c r="F120" s="11"/>
      <c r="G120" s="47">
        <v>454660.31</v>
      </c>
      <c r="H120" s="11"/>
      <c r="I120" s="41">
        <v>439375.35999999999</v>
      </c>
      <c r="J120" s="11"/>
      <c r="K120" s="41">
        <v>392248.29</v>
      </c>
      <c r="L120" s="11"/>
      <c r="M120" s="48">
        <v>377289.17</v>
      </c>
      <c r="N120" s="11"/>
      <c r="O120" s="47">
        <v>333637.14</v>
      </c>
      <c r="P120" s="11"/>
      <c r="Q120" s="41"/>
      <c r="R120" s="11"/>
      <c r="S120" s="41"/>
      <c r="T120" s="11"/>
      <c r="U120" s="41"/>
      <c r="V120" s="11"/>
      <c r="W120" s="41"/>
      <c r="X120" s="11"/>
      <c r="Y120" s="41"/>
      <c r="Z120" s="19"/>
      <c r="AA120" s="41">
        <f t="shared" si="11"/>
        <v>2475124.9700000002</v>
      </c>
    </row>
    <row r="121" spans="1:27" x14ac:dyDescent="0.35">
      <c r="A121" s="14" t="s">
        <v>5</v>
      </c>
      <c r="B121" s="14"/>
      <c r="C121" s="44">
        <v>1461622.85</v>
      </c>
      <c r="D121" s="11"/>
      <c r="E121" s="41">
        <v>151949.26</v>
      </c>
      <c r="F121" s="11"/>
      <c r="G121" s="47">
        <v>1916029.16</v>
      </c>
      <c r="H121" s="11"/>
      <c r="I121" s="41">
        <v>961995.37</v>
      </c>
      <c r="J121" s="11"/>
      <c r="K121" s="41">
        <v>1331124.94</v>
      </c>
      <c r="L121" s="11"/>
      <c r="M121" s="48">
        <v>244342.99</v>
      </c>
      <c r="N121" s="11"/>
      <c r="O121" s="47">
        <v>478761.95</v>
      </c>
      <c r="P121" s="11"/>
      <c r="Q121" s="41"/>
      <c r="R121" s="11"/>
      <c r="S121" s="41"/>
      <c r="T121" s="11"/>
      <c r="U121" s="41"/>
      <c r="V121" s="11"/>
      <c r="W121" s="41"/>
      <c r="X121" s="11"/>
      <c r="Y121" s="41"/>
      <c r="Z121" s="19"/>
      <c r="AA121" s="41">
        <f t="shared" si="11"/>
        <v>6545826.5200000005</v>
      </c>
    </row>
    <row r="122" spans="1:27" x14ac:dyDescent="0.35">
      <c r="A122" s="14" t="s">
        <v>6</v>
      </c>
      <c r="B122" s="14"/>
      <c r="C122" s="44">
        <v>496951.77</v>
      </c>
      <c r="D122" s="11"/>
      <c r="E122" s="41">
        <v>51662.74</v>
      </c>
      <c r="F122" s="11"/>
      <c r="G122" s="47">
        <v>651449.92000000004</v>
      </c>
      <c r="H122" s="11"/>
      <c r="I122" s="41">
        <v>327078.42</v>
      </c>
      <c r="J122" s="11"/>
      <c r="K122" s="41">
        <v>452582.48</v>
      </c>
      <c r="L122" s="11"/>
      <c r="M122" s="48">
        <v>83076.61</v>
      </c>
      <c r="N122" s="11"/>
      <c r="O122" s="47">
        <v>162779.06</v>
      </c>
      <c r="P122" s="11"/>
      <c r="Q122" s="41"/>
      <c r="R122" s="11"/>
      <c r="S122" s="41"/>
      <c r="T122" s="11"/>
      <c r="U122" s="41"/>
      <c r="V122" s="11"/>
      <c r="W122" s="41"/>
      <c r="X122" s="11"/>
      <c r="Y122" s="41"/>
      <c r="Z122" s="19"/>
      <c r="AA122" s="41">
        <f t="shared" si="11"/>
        <v>2225581</v>
      </c>
    </row>
    <row r="123" spans="1:27" x14ac:dyDescent="0.35">
      <c r="A123" s="15" t="s">
        <v>7</v>
      </c>
      <c r="B123" s="14"/>
      <c r="C123" s="44">
        <v>29232.46</v>
      </c>
      <c r="D123" s="11"/>
      <c r="E123" s="41">
        <v>3038.98</v>
      </c>
      <c r="F123" s="11"/>
      <c r="G123" s="47">
        <v>38320.58</v>
      </c>
      <c r="H123" s="11"/>
      <c r="I123" s="41">
        <v>19239.91</v>
      </c>
      <c r="J123" s="11"/>
      <c r="K123" s="41">
        <v>26622.5</v>
      </c>
      <c r="L123" s="11"/>
      <c r="M123" s="48">
        <v>4886.8599999999997</v>
      </c>
      <c r="N123" s="11"/>
      <c r="O123" s="47">
        <v>9575.24</v>
      </c>
      <c r="P123" s="11"/>
      <c r="Q123" s="41"/>
      <c r="R123" s="11"/>
      <c r="S123" s="41"/>
      <c r="T123" s="11"/>
      <c r="U123" s="41"/>
      <c r="V123" s="11"/>
      <c r="W123" s="41"/>
      <c r="X123" s="11"/>
      <c r="Y123" s="41"/>
      <c r="Z123" s="19"/>
      <c r="AA123" s="41">
        <f t="shared" si="11"/>
        <v>130916.53000000001</v>
      </c>
    </row>
    <row r="124" spans="1:27" x14ac:dyDescent="0.35">
      <c r="A124" s="37" t="s">
        <v>8</v>
      </c>
      <c r="B124" s="14"/>
      <c r="C124" s="44"/>
      <c r="D124" s="11"/>
      <c r="E124" s="41"/>
      <c r="F124" s="11"/>
      <c r="G124" s="47"/>
      <c r="H124" s="11"/>
      <c r="I124" s="41"/>
      <c r="J124" s="11"/>
      <c r="K124" s="41"/>
      <c r="L124" s="11"/>
      <c r="M124" s="48"/>
      <c r="N124" s="11"/>
      <c r="O124" s="47"/>
      <c r="P124" s="11"/>
      <c r="Q124" s="41"/>
      <c r="R124" s="11"/>
      <c r="S124" s="41"/>
      <c r="T124" s="11"/>
      <c r="U124" s="41"/>
      <c r="V124" s="11"/>
      <c r="W124" s="41"/>
      <c r="X124" s="11"/>
      <c r="Y124" s="41"/>
      <c r="Z124" s="19"/>
      <c r="AA124" s="41"/>
    </row>
    <row r="125" spans="1:27" x14ac:dyDescent="0.35">
      <c r="A125" s="14" t="s">
        <v>2</v>
      </c>
      <c r="B125" s="14"/>
      <c r="C125" s="44">
        <v>1732131.55</v>
      </c>
      <c r="D125" s="11"/>
      <c r="E125" s="41">
        <v>1570192.52</v>
      </c>
      <c r="F125" s="11"/>
      <c r="G125" s="47">
        <v>1737677.74</v>
      </c>
      <c r="H125" s="11"/>
      <c r="I125" s="41">
        <v>1848500.81</v>
      </c>
      <c r="J125" s="11"/>
      <c r="K125" s="41">
        <v>1761734.55</v>
      </c>
      <c r="L125" s="11"/>
      <c r="M125" s="48">
        <v>1921481.37</v>
      </c>
      <c r="N125" s="11"/>
      <c r="O125" s="48">
        <v>2093072.61</v>
      </c>
      <c r="P125" s="11"/>
      <c r="Q125" s="41"/>
      <c r="R125" s="11"/>
      <c r="S125" s="41"/>
      <c r="T125" s="11"/>
      <c r="U125" s="41"/>
      <c r="V125" s="11"/>
      <c r="W125" s="41"/>
      <c r="X125" s="11"/>
      <c r="Y125" s="41"/>
      <c r="Z125" s="19"/>
      <c r="AA125" s="41">
        <f>SUM(C125:Z125)</f>
        <v>12664791.150000002</v>
      </c>
    </row>
    <row r="126" spans="1:27" x14ac:dyDescent="0.35">
      <c r="A126" s="14" t="s">
        <v>5</v>
      </c>
      <c r="B126" s="14"/>
      <c r="C126" s="44">
        <v>434258.4</v>
      </c>
      <c r="D126" s="11"/>
      <c r="E126" s="41">
        <v>238270.72</v>
      </c>
      <c r="F126" s="11"/>
      <c r="G126" s="47">
        <v>357203.99</v>
      </c>
      <c r="H126" s="11"/>
      <c r="I126" s="41">
        <v>114016.86</v>
      </c>
      <c r="J126" s="11"/>
      <c r="K126" s="41">
        <v>282004.95</v>
      </c>
      <c r="L126" s="11"/>
      <c r="M126" s="48">
        <v>89363.27</v>
      </c>
      <c r="N126" s="11"/>
      <c r="O126" s="48">
        <v>-45867.99</v>
      </c>
      <c r="P126" s="11"/>
      <c r="Q126" s="41"/>
      <c r="R126" s="11"/>
      <c r="S126" s="41"/>
      <c r="T126" s="11"/>
      <c r="U126" s="41"/>
      <c r="V126" s="11"/>
      <c r="W126" s="41"/>
      <c r="X126" s="11"/>
      <c r="Y126" s="41"/>
      <c r="Z126" s="19"/>
      <c r="AA126" s="41">
        <f>SUM(C126:Z126)</f>
        <v>1469250.2</v>
      </c>
    </row>
    <row r="127" spans="1:27" x14ac:dyDescent="0.35">
      <c r="A127" s="14" t="s">
        <v>10</v>
      </c>
      <c r="B127" s="14"/>
      <c r="C127" s="44">
        <v>147647.85999999999</v>
      </c>
      <c r="D127" s="11"/>
      <c r="E127" s="41">
        <v>81012.039999999994</v>
      </c>
      <c r="F127" s="11"/>
      <c r="G127" s="47">
        <v>121449.36</v>
      </c>
      <c r="H127" s="11"/>
      <c r="I127" s="41">
        <v>38765.730000000003</v>
      </c>
      <c r="J127" s="11"/>
      <c r="K127" s="41">
        <v>95881.68</v>
      </c>
      <c r="L127" s="11"/>
      <c r="M127" s="48">
        <v>30383.51</v>
      </c>
      <c r="N127" s="11"/>
      <c r="O127" s="48">
        <v>-15595.12</v>
      </c>
      <c r="P127" s="11"/>
      <c r="Q127" s="41"/>
      <c r="R127" s="11"/>
      <c r="S127" s="41"/>
      <c r="T127" s="11"/>
      <c r="U127" s="41"/>
      <c r="V127" s="11"/>
      <c r="W127" s="41"/>
      <c r="X127" s="11"/>
      <c r="Y127" s="41"/>
      <c r="Z127" s="19"/>
      <c r="AA127" s="41">
        <f>SUM(C127:Z127)</f>
        <v>499545.05999999994</v>
      </c>
    </row>
    <row r="128" spans="1:27" x14ac:dyDescent="0.35">
      <c r="A128" s="15" t="s">
        <v>7</v>
      </c>
      <c r="B128" s="14"/>
      <c r="C128" s="44">
        <v>8685.17</v>
      </c>
      <c r="D128" s="11"/>
      <c r="E128" s="41">
        <v>4765.41</v>
      </c>
      <c r="F128" s="11"/>
      <c r="G128" s="47">
        <v>7144.08</v>
      </c>
      <c r="H128" s="11"/>
      <c r="I128" s="41">
        <v>2280.34</v>
      </c>
      <c r="J128" s="11"/>
      <c r="K128" s="41">
        <v>5640.1</v>
      </c>
      <c r="L128" s="11"/>
      <c r="M128" s="48">
        <v>1787.27</v>
      </c>
      <c r="N128" s="11"/>
      <c r="O128" s="48">
        <v>-917.36</v>
      </c>
      <c r="P128" s="11"/>
      <c r="Q128" s="41"/>
      <c r="R128" s="11"/>
      <c r="S128" s="41"/>
      <c r="T128" s="11"/>
      <c r="U128" s="41"/>
      <c r="V128" s="11"/>
      <c r="W128" s="41"/>
      <c r="X128" s="11"/>
      <c r="Y128" s="41"/>
      <c r="Z128" s="19"/>
      <c r="AA128" s="41">
        <f>SUM(C128:Z128)</f>
        <v>29385.01</v>
      </c>
    </row>
    <row r="129" spans="1:27" x14ac:dyDescent="0.35">
      <c r="A129" s="37" t="s">
        <v>9</v>
      </c>
      <c r="B129" s="14"/>
      <c r="C129" s="44"/>
      <c r="D129" s="11"/>
      <c r="E129" s="41"/>
      <c r="F129" s="11"/>
      <c r="G129" s="47"/>
      <c r="H129" s="11"/>
      <c r="I129" s="41"/>
      <c r="J129" s="11"/>
      <c r="K129" s="41"/>
      <c r="L129" s="11"/>
      <c r="M129" s="48"/>
      <c r="N129" s="11"/>
      <c r="O129" s="47"/>
      <c r="P129" s="11"/>
      <c r="Q129" s="41"/>
      <c r="R129" s="11"/>
      <c r="S129" s="41"/>
      <c r="T129" s="11"/>
      <c r="U129" s="41"/>
      <c r="V129" s="11"/>
      <c r="W129" s="41"/>
      <c r="X129" s="11"/>
      <c r="Y129" s="41"/>
      <c r="Z129" s="19"/>
      <c r="AA129" s="41"/>
    </row>
    <row r="130" spans="1:27" x14ac:dyDescent="0.35">
      <c r="A130" s="14" t="s">
        <v>2</v>
      </c>
      <c r="B130" s="14"/>
      <c r="C130" s="45">
        <v>14258361.16</v>
      </c>
      <c r="D130" s="11"/>
      <c r="E130" s="41">
        <v>17909646.530000001</v>
      </c>
      <c r="F130" s="11"/>
      <c r="G130" s="47">
        <v>23325640.23</v>
      </c>
      <c r="H130" s="11"/>
      <c r="I130" s="41">
        <v>24827366.199999999</v>
      </c>
      <c r="J130" s="11"/>
      <c r="K130" s="41">
        <v>34522921.289999999</v>
      </c>
      <c r="L130" s="11"/>
      <c r="M130" s="48">
        <v>28894085.629999999</v>
      </c>
      <c r="N130" s="11"/>
      <c r="O130" s="47">
        <v>26971553.510000002</v>
      </c>
      <c r="P130" s="11"/>
      <c r="Q130" s="41"/>
      <c r="R130" s="11"/>
      <c r="S130" s="41"/>
      <c r="T130" s="11"/>
      <c r="U130" s="41"/>
      <c r="V130" s="11"/>
      <c r="W130" s="41"/>
      <c r="X130" s="11"/>
      <c r="Y130" s="41"/>
      <c r="Z130" s="19"/>
      <c r="AA130" s="41">
        <f t="shared" ref="AA130:AA135" si="12">SUM(C130:Z130)</f>
        <v>170709574.54999998</v>
      </c>
    </row>
    <row r="131" spans="1:27" x14ac:dyDescent="0.35">
      <c r="A131" s="14" t="s">
        <v>3</v>
      </c>
      <c r="B131" s="14"/>
      <c r="C131" s="45">
        <v>1221641</v>
      </c>
      <c r="D131" s="11"/>
      <c r="E131" s="41">
        <v>197316.69</v>
      </c>
      <c r="F131" s="11"/>
      <c r="G131" s="47">
        <v>2013485.48</v>
      </c>
      <c r="H131" s="11"/>
      <c r="I131" s="41">
        <v>1287353.8700000001</v>
      </c>
      <c r="J131" s="11"/>
      <c r="K131" s="41">
        <v>1441368.28</v>
      </c>
      <c r="L131" s="11"/>
      <c r="M131" s="48">
        <v>532268.89</v>
      </c>
      <c r="N131" s="11"/>
      <c r="O131" s="47">
        <v>858267.08</v>
      </c>
      <c r="P131" s="11"/>
      <c r="Q131" s="41"/>
      <c r="R131" s="11"/>
      <c r="S131" s="41"/>
      <c r="T131" s="11"/>
      <c r="U131" s="41"/>
      <c r="V131" s="11"/>
      <c r="W131" s="41"/>
      <c r="X131" s="11"/>
      <c r="Y131" s="41"/>
      <c r="Z131" s="19"/>
      <c r="AA131" s="41">
        <f t="shared" si="12"/>
        <v>7551701.29</v>
      </c>
    </row>
    <row r="132" spans="1:27" x14ac:dyDescent="0.35">
      <c r="A132" s="14" t="s">
        <v>4</v>
      </c>
      <c r="B132" s="14"/>
      <c r="C132" s="45">
        <v>194276.55</v>
      </c>
      <c r="D132" s="11"/>
      <c r="E132" s="41">
        <v>283638.15000000002</v>
      </c>
      <c r="F132" s="11"/>
      <c r="G132" s="47">
        <v>454660.31</v>
      </c>
      <c r="H132" s="11"/>
      <c r="I132" s="41">
        <v>439375.35999999999</v>
      </c>
      <c r="J132" s="11"/>
      <c r="K132" s="41">
        <v>392248.29</v>
      </c>
      <c r="L132" s="11"/>
      <c r="M132" s="48">
        <v>377289.17</v>
      </c>
      <c r="N132" s="11"/>
      <c r="O132" s="47">
        <v>333637.14</v>
      </c>
      <c r="P132" s="11"/>
      <c r="Q132" s="41"/>
      <c r="R132" s="11"/>
      <c r="S132" s="41"/>
      <c r="T132" s="11"/>
      <c r="U132" s="41"/>
      <c r="V132" s="11"/>
      <c r="W132" s="41"/>
      <c r="X132" s="11"/>
      <c r="Y132" s="41"/>
      <c r="Z132" s="19"/>
      <c r="AA132" s="41">
        <f t="shared" si="12"/>
        <v>2475124.9700000002</v>
      </c>
    </row>
    <row r="133" spans="1:27" x14ac:dyDescent="0.35">
      <c r="A133" s="14" t="s">
        <v>5</v>
      </c>
      <c r="B133" s="14"/>
      <c r="C133" s="45">
        <v>1027364.45</v>
      </c>
      <c r="D133" s="11"/>
      <c r="E133" s="41">
        <v>-86321.46</v>
      </c>
      <c r="F133" s="11"/>
      <c r="G133" s="47">
        <v>1558825.17</v>
      </c>
      <c r="H133" s="11"/>
      <c r="I133" s="41">
        <v>847978.51</v>
      </c>
      <c r="J133" s="11"/>
      <c r="K133" s="41">
        <v>1049119.99</v>
      </c>
      <c r="L133" s="11"/>
      <c r="M133" s="48">
        <v>154979.72</v>
      </c>
      <c r="N133" s="11"/>
      <c r="O133" s="47">
        <v>524629.93999999994</v>
      </c>
      <c r="P133" s="11"/>
      <c r="Q133" s="41"/>
      <c r="R133" s="11"/>
      <c r="S133" s="41"/>
      <c r="T133" s="11"/>
      <c r="U133" s="41"/>
      <c r="V133" s="11"/>
      <c r="W133" s="41"/>
      <c r="X133" s="11"/>
      <c r="Y133" s="41"/>
      <c r="Z133" s="19"/>
      <c r="AA133" s="41">
        <f t="shared" si="12"/>
        <v>5076576.32</v>
      </c>
    </row>
    <row r="134" spans="1:27" x14ac:dyDescent="0.35">
      <c r="A134" s="14" t="s">
        <v>10</v>
      </c>
      <c r="B134" s="14"/>
      <c r="C134" s="45">
        <v>349303.91</v>
      </c>
      <c r="D134" s="11"/>
      <c r="E134" s="41">
        <v>-29349.3</v>
      </c>
      <c r="F134" s="11"/>
      <c r="G134" s="47">
        <v>530000.56000000006</v>
      </c>
      <c r="H134" s="11"/>
      <c r="I134" s="41">
        <v>288312.69</v>
      </c>
      <c r="J134" s="11"/>
      <c r="K134" s="41">
        <v>356700.8</v>
      </c>
      <c r="L134" s="11"/>
      <c r="M134" s="48">
        <v>52693.1</v>
      </c>
      <c r="N134" s="11"/>
      <c r="O134" s="47">
        <v>178374.18</v>
      </c>
      <c r="P134" s="11"/>
      <c r="Q134" s="41"/>
      <c r="R134" s="11"/>
      <c r="S134" s="41"/>
      <c r="T134" s="11"/>
      <c r="U134" s="41"/>
      <c r="V134" s="11"/>
      <c r="W134" s="41"/>
      <c r="X134" s="11"/>
      <c r="Y134" s="41"/>
      <c r="Z134" s="19"/>
      <c r="AA134" s="41">
        <f t="shared" si="12"/>
        <v>1726035.9400000002</v>
      </c>
    </row>
    <row r="135" spans="1:27" x14ac:dyDescent="0.35">
      <c r="A135" s="15" t="s">
        <v>7</v>
      </c>
      <c r="B135" s="14"/>
      <c r="C135" s="45">
        <v>20547.29</v>
      </c>
      <c r="D135" s="11"/>
      <c r="E135" s="41">
        <v>-1726.43</v>
      </c>
      <c r="F135" s="11"/>
      <c r="G135" s="47">
        <v>31176.5</v>
      </c>
      <c r="H135" s="11"/>
      <c r="I135" s="41">
        <v>16959.57</v>
      </c>
      <c r="J135" s="11"/>
      <c r="K135" s="41">
        <v>20982.400000000001</v>
      </c>
      <c r="L135" s="11"/>
      <c r="M135" s="48">
        <v>3099.59</v>
      </c>
      <c r="N135" s="11"/>
      <c r="O135" s="47">
        <v>10492.6</v>
      </c>
      <c r="P135" s="11"/>
      <c r="Q135" s="41"/>
      <c r="R135" s="11"/>
      <c r="S135" s="41"/>
      <c r="T135" s="11"/>
      <c r="U135" s="41"/>
      <c r="V135" s="11"/>
      <c r="W135" s="41"/>
      <c r="X135" s="11"/>
      <c r="Y135" s="41"/>
      <c r="Z135" s="19"/>
      <c r="AA135" s="41">
        <f t="shared" si="12"/>
        <v>101531.51999999999</v>
      </c>
    </row>
    <row r="136" spans="1:27" x14ac:dyDescent="0.35">
      <c r="A136" s="15"/>
      <c r="B136" s="14"/>
      <c r="C136" s="11"/>
      <c r="D136" s="11"/>
      <c r="E136" s="11"/>
      <c r="F136" s="11"/>
      <c r="G136" s="11"/>
      <c r="H136" s="11"/>
      <c r="I136" s="11"/>
      <c r="J136" s="11"/>
      <c r="K136" s="11"/>
      <c r="L136" s="11"/>
      <c r="M136" s="41"/>
      <c r="N136" s="11"/>
      <c r="O136" s="11"/>
      <c r="P136" s="11"/>
      <c r="Q136" s="11"/>
      <c r="R136" s="11"/>
      <c r="S136" s="11"/>
      <c r="T136" s="11"/>
      <c r="U136" s="11"/>
      <c r="V136" s="11"/>
      <c r="W136" s="11"/>
      <c r="X136" s="11"/>
      <c r="Y136" s="11"/>
      <c r="Z136" s="19"/>
      <c r="AA136" s="11"/>
    </row>
    <row r="137" spans="1:27" x14ac:dyDescent="0.35">
      <c r="B137" s="14"/>
      <c r="C137" s="11"/>
      <c r="D137" s="11"/>
      <c r="E137" s="11"/>
      <c r="F137" s="11"/>
      <c r="G137" s="11"/>
      <c r="H137" s="11"/>
      <c r="I137" s="11"/>
      <c r="J137" s="11"/>
      <c r="K137" s="11"/>
      <c r="L137" s="11"/>
      <c r="M137" s="41"/>
      <c r="N137" s="11"/>
      <c r="O137" s="11"/>
      <c r="P137" s="11"/>
      <c r="Q137" s="11"/>
      <c r="R137" s="11"/>
      <c r="S137" s="11"/>
      <c r="T137" s="11"/>
      <c r="U137" s="11"/>
      <c r="V137" s="11"/>
      <c r="W137" s="11"/>
      <c r="X137" s="11"/>
      <c r="Y137" s="11"/>
      <c r="Z137" s="19"/>
      <c r="AA137" s="11"/>
    </row>
    <row r="138" spans="1:27" x14ac:dyDescent="0.35">
      <c r="A138" s="10" t="s">
        <v>14</v>
      </c>
      <c r="B138" s="14"/>
      <c r="C138" s="11"/>
      <c r="D138" s="11"/>
      <c r="E138" s="11"/>
      <c r="F138" s="11"/>
      <c r="G138" s="11"/>
      <c r="H138" s="11"/>
      <c r="I138" s="11"/>
      <c r="J138" s="11"/>
      <c r="K138" s="11"/>
      <c r="L138" s="11"/>
      <c r="M138" s="41"/>
      <c r="N138" s="11"/>
      <c r="O138" s="11"/>
      <c r="P138" s="11"/>
      <c r="Q138" s="11"/>
      <c r="R138" s="11"/>
      <c r="S138" s="11"/>
      <c r="T138" s="11"/>
      <c r="U138" s="11"/>
      <c r="V138" s="11"/>
      <c r="W138" s="11"/>
      <c r="X138" s="11"/>
      <c r="Y138" s="11"/>
      <c r="Z138" s="19"/>
      <c r="AA138" s="11"/>
    </row>
    <row r="139" spans="1:27" x14ac:dyDescent="0.35">
      <c r="A139" s="37" t="s">
        <v>1</v>
      </c>
      <c r="B139" s="14"/>
      <c r="C139" s="11"/>
      <c r="D139" s="11"/>
      <c r="E139" s="11"/>
      <c r="F139" s="11"/>
      <c r="G139" s="11"/>
      <c r="H139" s="11"/>
      <c r="I139" s="11"/>
      <c r="J139" s="11"/>
      <c r="K139" s="11"/>
      <c r="L139" s="11"/>
      <c r="M139" s="41"/>
      <c r="N139" s="11"/>
      <c r="O139" s="11"/>
      <c r="P139" s="11"/>
      <c r="Q139" s="11"/>
      <c r="R139" s="11"/>
      <c r="S139" s="11"/>
      <c r="T139" s="11"/>
      <c r="U139" s="11"/>
      <c r="V139" s="11"/>
      <c r="W139" s="11"/>
      <c r="X139" s="11"/>
      <c r="Y139" s="11"/>
      <c r="Z139" s="19"/>
      <c r="AA139" s="11"/>
    </row>
    <row r="140" spans="1:27" x14ac:dyDescent="0.35">
      <c r="A140" s="14" t="s">
        <v>2</v>
      </c>
      <c r="B140" s="14"/>
      <c r="C140" s="11">
        <v>166370461.78</v>
      </c>
      <c r="D140" s="11"/>
      <c r="E140" s="11">
        <v>176451506.24000001</v>
      </c>
      <c r="F140" s="11"/>
      <c r="G140" s="47">
        <v>320466443.69999999</v>
      </c>
      <c r="H140" s="11"/>
      <c r="I140" s="41">
        <v>348632932.44</v>
      </c>
      <c r="J140" s="11"/>
      <c r="K140" s="11">
        <v>373601446.25999999</v>
      </c>
      <c r="L140" s="11"/>
      <c r="M140" s="48">
        <v>353310806.69999999</v>
      </c>
      <c r="N140" s="11"/>
      <c r="O140" s="11">
        <v>342311089.05000001</v>
      </c>
      <c r="P140" s="11"/>
      <c r="Q140" s="41"/>
      <c r="R140" s="11"/>
      <c r="S140" s="41"/>
      <c r="T140" s="11"/>
      <c r="U140" s="41"/>
      <c r="V140" s="11"/>
      <c r="W140" s="11"/>
      <c r="X140" s="11"/>
      <c r="Y140" s="41"/>
      <c r="Z140" s="19"/>
      <c r="AA140" s="11">
        <f t="shared" ref="AA140:AA145" si="13">SUM(C140:Z140)</f>
        <v>2081144686.1700001</v>
      </c>
    </row>
    <row r="141" spans="1:27" x14ac:dyDescent="0.35">
      <c r="A141" s="14" t="s">
        <v>3</v>
      </c>
      <c r="B141" s="14"/>
      <c r="C141" s="11">
        <v>23586722.640000001</v>
      </c>
      <c r="D141" s="11"/>
      <c r="E141" s="11">
        <v>18412087.77</v>
      </c>
      <c r="F141" s="11"/>
      <c r="G141" s="47">
        <v>41150429.100000001</v>
      </c>
      <c r="H141" s="11"/>
      <c r="I141" s="41">
        <v>28120460.129999999</v>
      </c>
      <c r="J141" s="11"/>
      <c r="K141" s="11">
        <v>45937758.719999999</v>
      </c>
      <c r="L141" s="11"/>
      <c r="M141" s="48">
        <v>23799612.190000001</v>
      </c>
      <c r="N141" s="11"/>
      <c r="O141" s="11">
        <v>44602126.579999998</v>
      </c>
      <c r="P141" s="11"/>
      <c r="Q141" s="41"/>
      <c r="R141" s="11"/>
      <c r="S141" s="41"/>
      <c r="T141" s="11"/>
      <c r="U141" s="41"/>
      <c r="V141" s="11"/>
      <c r="W141" s="11"/>
      <c r="X141" s="11"/>
      <c r="Y141" s="41"/>
      <c r="Z141" s="19"/>
      <c r="AA141" s="11">
        <f t="shared" si="13"/>
        <v>225609197.13</v>
      </c>
    </row>
    <row r="142" spans="1:27" x14ac:dyDescent="0.35">
      <c r="A142" s="14" t="s">
        <v>4</v>
      </c>
      <c r="B142" s="14"/>
      <c r="C142" s="11">
        <v>5687279.6699999999</v>
      </c>
      <c r="D142" s="11"/>
      <c r="E142" s="11">
        <v>5069890.9400000004</v>
      </c>
      <c r="F142" s="11"/>
      <c r="G142" s="47">
        <v>13777897.58</v>
      </c>
      <c r="H142" s="11"/>
      <c r="I142" s="41">
        <v>10815528.529999999</v>
      </c>
      <c r="J142" s="11"/>
      <c r="K142" s="11">
        <v>9123739.8699999992</v>
      </c>
      <c r="L142" s="11"/>
      <c r="M142" s="48">
        <v>9717383.9399999995</v>
      </c>
      <c r="N142" s="11"/>
      <c r="O142" s="11">
        <v>15815688.689999999</v>
      </c>
      <c r="P142" s="11"/>
      <c r="Q142" s="41"/>
      <c r="R142" s="11"/>
      <c r="S142" s="41"/>
      <c r="T142" s="11"/>
      <c r="U142" s="41"/>
      <c r="V142" s="11"/>
      <c r="W142" s="11"/>
      <c r="X142" s="11"/>
      <c r="Y142" s="41"/>
      <c r="Z142" s="19"/>
      <c r="AA142" s="11">
        <f t="shared" si="13"/>
        <v>70007409.219999999</v>
      </c>
    </row>
    <row r="143" spans="1:27" x14ac:dyDescent="0.35">
      <c r="A143" s="14" t="s">
        <v>5</v>
      </c>
      <c r="B143" s="14"/>
      <c r="C143" s="11">
        <v>17899442.969999999</v>
      </c>
      <c r="D143" s="11"/>
      <c r="E143" s="11">
        <v>13342196.83</v>
      </c>
      <c r="F143" s="11"/>
      <c r="G143" s="47">
        <v>27372531.52</v>
      </c>
      <c r="H143" s="11"/>
      <c r="I143" s="41">
        <v>17304931.600000001</v>
      </c>
      <c r="J143" s="11"/>
      <c r="K143" s="11">
        <v>36814018.850000001</v>
      </c>
      <c r="L143" s="11"/>
      <c r="M143" s="48">
        <v>14082228.25</v>
      </c>
      <c r="N143" s="11"/>
      <c r="O143" s="11">
        <v>28786437.890000001</v>
      </c>
      <c r="P143" s="11"/>
      <c r="Q143" s="41"/>
      <c r="R143" s="11"/>
      <c r="S143" s="41"/>
      <c r="T143" s="11"/>
      <c r="U143" s="41"/>
      <c r="V143" s="11"/>
      <c r="W143" s="11"/>
      <c r="X143" s="11"/>
      <c r="Y143" s="41"/>
      <c r="Z143" s="19"/>
      <c r="AA143" s="11">
        <f t="shared" si="13"/>
        <v>155601787.90999997</v>
      </c>
    </row>
    <row r="144" spans="1:27" x14ac:dyDescent="0.35">
      <c r="A144" s="14" t="s">
        <v>6</v>
      </c>
      <c r="B144" s="14"/>
      <c r="C144" s="11">
        <v>6085810.6100000003</v>
      </c>
      <c r="D144" s="11"/>
      <c r="E144" s="11">
        <v>4536346.92</v>
      </c>
      <c r="F144" s="11"/>
      <c r="G144" s="47">
        <v>9306660.7200000007</v>
      </c>
      <c r="H144" s="11"/>
      <c r="I144" s="41">
        <v>5883676.7400000002</v>
      </c>
      <c r="J144" s="11"/>
      <c r="K144" s="11">
        <v>12516766.41</v>
      </c>
      <c r="L144" s="11"/>
      <c r="M144" s="48">
        <v>4787957.5999999996</v>
      </c>
      <c r="N144" s="11"/>
      <c r="O144" s="11">
        <v>9787388.8800000008</v>
      </c>
      <c r="P144" s="11"/>
      <c r="Q144" s="41"/>
      <c r="R144" s="11"/>
      <c r="S144" s="41"/>
      <c r="T144" s="11"/>
      <c r="U144" s="41"/>
      <c r="V144" s="11"/>
      <c r="W144" s="11"/>
      <c r="X144" s="11"/>
      <c r="Y144" s="41"/>
      <c r="Z144" s="19"/>
      <c r="AA144" s="11">
        <f t="shared" si="13"/>
        <v>52904607.88000001</v>
      </c>
    </row>
    <row r="145" spans="1:27" x14ac:dyDescent="0.35">
      <c r="A145" s="15" t="s">
        <v>7</v>
      </c>
      <c r="B145" s="14"/>
      <c r="C145" s="11">
        <v>357988.86</v>
      </c>
      <c r="D145" s="11"/>
      <c r="E145" s="11">
        <v>266843.94</v>
      </c>
      <c r="F145" s="11"/>
      <c r="G145" s="47">
        <v>547450.64</v>
      </c>
      <c r="H145" s="11"/>
      <c r="I145" s="41">
        <v>346098.63</v>
      </c>
      <c r="J145" s="11"/>
      <c r="K145" s="11">
        <v>736280.38</v>
      </c>
      <c r="L145" s="11"/>
      <c r="M145" s="48">
        <v>281644.56</v>
      </c>
      <c r="N145" s="11"/>
      <c r="O145" s="11">
        <v>575728.76</v>
      </c>
      <c r="P145" s="11"/>
      <c r="Q145" s="41"/>
      <c r="R145" s="11"/>
      <c r="S145" s="41"/>
      <c r="T145" s="11"/>
      <c r="U145" s="41"/>
      <c r="V145" s="11"/>
      <c r="W145" s="11"/>
      <c r="X145" s="11"/>
      <c r="Y145" s="41"/>
      <c r="Z145" s="19"/>
      <c r="AA145" s="11">
        <f t="shared" si="13"/>
        <v>3112035.7699999996</v>
      </c>
    </row>
    <row r="146" spans="1:27" x14ac:dyDescent="0.35">
      <c r="A146" s="37" t="s">
        <v>8</v>
      </c>
      <c r="B146" s="14"/>
      <c r="C146" s="11"/>
      <c r="D146" s="11"/>
      <c r="E146" s="11"/>
      <c r="F146" s="11"/>
      <c r="G146" s="47"/>
      <c r="H146" s="11"/>
      <c r="I146" s="41"/>
      <c r="J146" s="11"/>
      <c r="K146" s="11"/>
      <c r="L146" s="11"/>
      <c r="M146" s="48"/>
      <c r="N146" s="11"/>
      <c r="O146" s="11"/>
      <c r="P146" s="11"/>
      <c r="Q146" s="41"/>
      <c r="R146" s="11"/>
      <c r="S146" s="41"/>
      <c r="T146" s="11"/>
      <c r="U146" s="41"/>
      <c r="V146" s="11"/>
      <c r="W146" s="11"/>
      <c r="X146" s="11"/>
      <c r="Y146" s="41"/>
      <c r="Z146" s="19"/>
      <c r="AA146" s="11"/>
    </row>
    <row r="147" spans="1:27" x14ac:dyDescent="0.35">
      <c r="A147" s="14" t="s">
        <v>2</v>
      </c>
      <c r="B147" s="14"/>
      <c r="C147" s="11">
        <v>853952.75</v>
      </c>
      <c r="D147" s="11"/>
      <c r="E147" s="11">
        <v>1142093</v>
      </c>
      <c r="F147" s="11"/>
      <c r="G147" s="47">
        <v>3605973.25</v>
      </c>
      <c r="H147" s="11"/>
      <c r="I147" s="41">
        <v>3890723.75</v>
      </c>
      <c r="J147" s="11"/>
      <c r="K147" s="11">
        <v>3043362</v>
      </c>
      <c r="L147" s="11"/>
      <c r="M147" s="48">
        <v>2562349.25</v>
      </c>
      <c r="N147" s="11"/>
      <c r="O147" s="11">
        <v>2597842.75</v>
      </c>
      <c r="P147" s="11"/>
      <c r="Q147" s="41"/>
      <c r="R147" s="11"/>
      <c r="S147" s="41"/>
      <c r="T147" s="11"/>
      <c r="U147" s="41"/>
      <c r="V147" s="11"/>
      <c r="W147" s="11"/>
      <c r="X147" s="11"/>
      <c r="Y147" s="41"/>
      <c r="Z147" s="19"/>
      <c r="AA147" s="11">
        <f>SUM(C147:Z147)</f>
        <v>17696296.75</v>
      </c>
    </row>
    <row r="148" spans="1:27" x14ac:dyDescent="0.35">
      <c r="A148" s="14" t="s">
        <v>5</v>
      </c>
      <c r="B148" s="14"/>
      <c r="C148" s="41">
        <v>158285.75</v>
      </c>
      <c r="D148" s="11"/>
      <c r="E148" s="11">
        <v>213580</v>
      </c>
      <c r="F148" s="11"/>
      <c r="G148" s="47">
        <v>771136.75</v>
      </c>
      <c r="H148" s="11"/>
      <c r="I148" s="41">
        <v>-65433</v>
      </c>
      <c r="J148" s="11"/>
      <c r="K148" s="11">
        <v>62459.75</v>
      </c>
      <c r="L148" s="11"/>
      <c r="M148" s="48">
        <v>130252.21</v>
      </c>
      <c r="N148" s="11"/>
      <c r="O148" s="11">
        <v>46236</v>
      </c>
      <c r="P148" s="11"/>
      <c r="Q148" s="41"/>
      <c r="R148" s="11"/>
      <c r="S148" s="41"/>
      <c r="T148" s="11"/>
      <c r="U148" s="41"/>
      <c r="V148" s="11"/>
      <c r="W148" s="11"/>
      <c r="X148" s="11"/>
      <c r="Y148" s="41"/>
      <c r="Z148" s="19"/>
      <c r="AA148" s="41">
        <f>SUM(C148:Z148)</f>
        <v>1316517.46</v>
      </c>
    </row>
    <row r="149" spans="1:27" x14ac:dyDescent="0.35">
      <c r="A149" s="14" t="s">
        <v>10</v>
      </c>
      <c r="B149" s="14"/>
      <c r="C149" s="41">
        <v>53817.16</v>
      </c>
      <c r="D149" s="11"/>
      <c r="E149" s="11">
        <v>72617.2</v>
      </c>
      <c r="F149" s="11"/>
      <c r="G149" s="47">
        <v>262186.5</v>
      </c>
      <c r="H149" s="11"/>
      <c r="I149" s="41">
        <v>-22247.22</v>
      </c>
      <c r="J149" s="11"/>
      <c r="K149" s="11">
        <v>21236.32</v>
      </c>
      <c r="L149" s="11"/>
      <c r="M149" s="48">
        <v>44285.75</v>
      </c>
      <c r="N149" s="11"/>
      <c r="O149" s="11">
        <v>15720.24</v>
      </c>
      <c r="P149" s="11"/>
      <c r="Q149" s="41"/>
      <c r="R149" s="11"/>
      <c r="S149" s="41"/>
      <c r="T149" s="11"/>
      <c r="U149" s="41"/>
      <c r="V149" s="11"/>
      <c r="W149" s="11"/>
      <c r="X149" s="11"/>
      <c r="Y149" s="41"/>
      <c r="Z149" s="19"/>
      <c r="AA149" s="41">
        <f>SUM(C149:Z149)</f>
        <v>447615.95</v>
      </c>
    </row>
    <row r="150" spans="1:27" x14ac:dyDescent="0.35">
      <c r="A150" s="15" t="s">
        <v>7</v>
      </c>
      <c r="B150" s="14"/>
      <c r="C150" s="41">
        <v>3165.72</v>
      </c>
      <c r="D150" s="11"/>
      <c r="E150" s="11">
        <v>4271.6000000000004</v>
      </c>
      <c r="F150" s="11"/>
      <c r="G150" s="47">
        <v>15422.74</v>
      </c>
      <c r="H150" s="11"/>
      <c r="I150" s="41">
        <v>-1308.6600000000001</v>
      </c>
      <c r="J150" s="11"/>
      <c r="K150" s="11">
        <v>1249.2</v>
      </c>
      <c r="L150" s="11"/>
      <c r="M150" s="48">
        <v>2605.04</v>
      </c>
      <c r="N150" s="11"/>
      <c r="O150" s="11">
        <v>924.72</v>
      </c>
      <c r="P150" s="11"/>
      <c r="Q150" s="41"/>
      <c r="R150" s="11"/>
      <c r="S150" s="41"/>
      <c r="T150" s="11"/>
      <c r="U150" s="41"/>
      <c r="V150" s="11"/>
      <c r="W150" s="11"/>
      <c r="X150" s="11"/>
      <c r="Y150" s="41"/>
      <c r="Z150" s="19"/>
      <c r="AA150" s="41">
        <f>SUM(C150:Z150)</f>
        <v>26330.36</v>
      </c>
    </row>
    <row r="151" spans="1:27" x14ac:dyDescent="0.35">
      <c r="A151" s="37" t="s">
        <v>9</v>
      </c>
      <c r="B151" s="14"/>
      <c r="C151" s="11"/>
      <c r="D151" s="11"/>
      <c r="E151" s="11"/>
      <c r="F151" s="11"/>
      <c r="G151" s="47"/>
      <c r="H151" s="11"/>
      <c r="I151" s="41"/>
      <c r="J151" s="11"/>
      <c r="K151" s="11"/>
      <c r="L151" s="11"/>
      <c r="M151" s="48"/>
      <c r="N151" s="11"/>
      <c r="O151" s="11"/>
      <c r="P151" s="11"/>
      <c r="Q151" s="41"/>
      <c r="R151" s="11"/>
      <c r="S151" s="41"/>
      <c r="T151" s="11"/>
      <c r="U151" s="41"/>
      <c r="V151" s="11"/>
      <c r="W151" s="11"/>
      <c r="X151" s="11"/>
      <c r="Y151" s="41"/>
      <c r="Z151" s="19"/>
      <c r="AA151" s="11"/>
    </row>
    <row r="152" spans="1:27" x14ac:dyDescent="0.35">
      <c r="A152" s="14" t="s">
        <v>2</v>
      </c>
      <c r="B152" s="14"/>
      <c r="C152" s="11">
        <v>165516509.03</v>
      </c>
      <c r="D152" s="11"/>
      <c r="E152" s="11">
        <v>175309413.24000001</v>
      </c>
      <c r="F152" s="11"/>
      <c r="G152" s="47">
        <v>316860470.44999999</v>
      </c>
      <c r="H152" s="11"/>
      <c r="I152" s="41">
        <v>344742208.69</v>
      </c>
      <c r="J152" s="11"/>
      <c r="K152" s="11">
        <v>370558084.25999999</v>
      </c>
      <c r="L152" s="11"/>
      <c r="M152" s="48">
        <v>350748457.44999999</v>
      </c>
      <c r="N152" s="11"/>
      <c r="O152" s="11">
        <v>339713246.30000001</v>
      </c>
      <c r="P152" s="11"/>
      <c r="Q152" s="41"/>
      <c r="R152" s="11"/>
      <c r="S152" s="41"/>
      <c r="T152" s="11"/>
      <c r="U152" s="41"/>
      <c r="V152" s="11"/>
      <c r="W152" s="11"/>
      <c r="X152" s="11"/>
      <c r="Y152" s="41"/>
      <c r="Z152" s="19"/>
      <c r="AA152" s="11">
        <f t="shared" ref="AA152:AA157" si="14">SUM(C152:Z152)</f>
        <v>2063448389.4200001</v>
      </c>
    </row>
    <row r="153" spans="1:27" x14ac:dyDescent="0.35">
      <c r="A153" s="14" t="s">
        <v>3</v>
      </c>
      <c r="B153" s="14"/>
      <c r="C153" s="11">
        <v>23428436.890000001</v>
      </c>
      <c r="D153" s="11"/>
      <c r="E153" s="11">
        <v>18198507.77</v>
      </c>
      <c r="F153" s="11"/>
      <c r="G153" s="47">
        <v>40379292.350000001</v>
      </c>
      <c r="H153" s="11"/>
      <c r="I153" s="41">
        <v>28185893.129999999</v>
      </c>
      <c r="J153" s="11"/>
      <c r="K153" s="11">
        <v>45875298.969999999</v>
      </c>
      <c r="L153" s="11"/>
      <c r="M153" s="48">
        <v>23669359.98</v>
      </c>
      <c r="N153" s="11"/>
      <c r="O153" s="11">
        <v>44555890.579999998</v>
      </c>
      <c r="P153" s="11"/>
      <c r="Q153" s="41"/>
      <c r="R153" s="11"/>
      <c r="S153" s="41"/>
      <c r="T153" s="11"/>
      <c r="U153" s="41"/>
      <c r="V153" s="11"/>
      <c r="W153" s="11"/>
      <c r="X153" s="11"/>
      <c r="Y153" s="41"/>
      <c r="Z153" s="19"/>
      <c r="AA153" s="11">
        <f t="shared" si="14"/>
        <v>224292679.66999996</v>
      </c>
    </row>
    <row r="154" spans="1:27" x14ac:dyDescent="0.35">
      <c r="A154" s="14" t="s">
        <v>4</v>
      </c>
      <c r="B154" s="14"/>
      <c r="C154" s="11">
        <v>5687279.6699999999</v>
      </c>
      <c r="D154" s="11"/>
      <c r="E154" s="11">
        <v>5069890.9400000004</v>
      </c>
      <c r="F154" s="11"/>
      <c r="G154" s="47">
        <v>13777897.58</v>
      </c>
      <c r="H154" s="11"/>
      <c r="I154" s="41">
        <v>10815528.529999999</v>
      </c>
      <c r="J154" s="11"/>
      <c r="K154" s="11">
        <v>9123739.8699999992</v>
      </c>
      <c r="L154" s="11"/>
      <c r="M154" s="48">
        <v>9717383.9399999995</v>
      </c>
      <c r="N154" s="11"/>
      <c r="O154" s="11">
        <v>15815688.689999999</v>
      </c>
      <c r="P154" s="11"/>
      <c r="Q154" s="41"/>
      <c r="R154" s="11"/>
      <c r="S154" s="41"/>
      <c r="T154" s="11"/>
      <c r="U154" s="41"/>
      <c r="V154" s="11"/>
      <c r="W154" s="11"/>
      <c r="X154" s="11"/>
      <c r="Y154" s="41"/>
      <c r="Z154" s="19"/>
      <c r="AA154" s="11">
        <f t="shared" si="14"/>
        <v>70007409.219999999</v>
      </c>
    </row>
    <row r="155" spans="1:27" x14ac:dyDescent="0.35">
      <c r="A155" s="14" t="s">
        <v>5</v>
      </c>
      <c r="B155" s="14"/>
      <c r="C155" s="11">
        <v>17741157.219999999</v>
      </c>
      <c r="D155" s="11"/>
      <c r="E155" s="11">
        <v>13128616.83</v>
      </c>
      <c r="F155" s="11"/>
      <c r="G155" s="47">
        <v>26601394.77</v>
      </c>
      <c r="H155" s="11"/>
      <c r="I155" s="41">
        <v>17370364.600000001</v>
      </c>
      <c r="J155" s="11"/>
      <c r="K155" s="11">
        <v>36751559.100000001</v>
      </c>
      <c r="L155" s="11"/>
      <c r="M155" s="48">
        <v>13951976.039999999</v>
      </c>
      <c r="N155" s="11"/>
      <c r="O155" s="11">
        <v>28740201.890000001</v>
      </c>
      <c r="P155" s="11"/>
      <c r="Q155" s="41"/>
      <c r="R155" s="11"/>
      <c r="S155" s="41"/>
      <c r="T155" s="11"/>
      <c r="U155" s="41"/>
      <c r="V155" s="11"/>
      <c r="W155" s="11"/>
      <c r="X155" s="11"/>
      <c r="Y155" s="41"/>
      <c r="Z155" s="19"/>
      <c r="AA155" s="11">
        <f t="shared" si="14"/>
        <v>154285270.44999999</v>
      </c>
    </row>
    <row r="156" spans="1:27" x14ac:dyDescent="0.35">
      <c r="A156" s="14" t="s">
        <v>10</v>
      </c>
      <c r="B156" s="14"/>
      <c r="C156" s="11">
        <v>6031993.4500000002</v>
      </c>
      <c r="D156" s="11"/>
      <c r="E156" s="11">
        <v>4463729.72</v>
      </c>
      <c r="F156" s="11"/>
      <c r="G156" s="47">
        <v>9044474.2200000007</v>
      </c>
      <c r="H156" s="11"/>
      <c r="I156" s="41">
        <v>5905923.96</v>
      </c>
      <c r="J156" s="11"/>
      <c r="K156" s="11">
        <v>12495530.09</v>
      </c>
      <c r="L156" s="11"/>
      <c r="M156" s="48">
        <v>4743671.8499999996</v>
      </c>
      <c r="N156" s="11"/>
      <c r="O156" s="11">
        <v>9771668.6400000006</v>
      </c>
      <c r="P156" s="11"/>
      <c r="Q156" s="41"/>
      <c r="R156" s="11"/>
      <c r="S156" s="41"/>
      <c r="T156" s="11"/>
      <c r="U156" s="41"/>
      <c r="V156" s="11"/>
      <c r="W156" s="11"/>
      <c r="X156" s="11"/>
      <c r="Y156" s="41"/>
      <c r="Z156" s="19"/>
      <c r="AA156" s="11">
        <f t="shared" si="14"/>
        <v>52456991.93</v>
      </c>
    </row>
    <row r="157" spans="1:27" x14ac:dyDescent="0.35">
      <c r="A157" s="15" t="s">
        <v>7</v>
      </c>
      <c r="B157" s="14"/>
      <c r="C157" s="11">
        <v>354823.14</v>
      </c>
      <c r="D157" s="11"/>
      <c r="E157" s="11">
        <v>262572.34000000003</v>
      </c>
      <c r="F157" s="11"/>
      <c r="G157" s="47">
        <v>532027.9</v>
      </c>
      <c r="H157" s="11"/>
      <c r="I157" s="41">
        <v>347407.29</v>
      </c>
      <c r="J157" s="11"/>
      <c r="K157" s="11">
        <v>735031.18</v>
      </c>
      <c r="L157" s="11"/>
      <c r="M157" s="48">
        <v>279039.52</v>
      </c>
      <c r="N157" s="11"/>
      <c r="O157" s="11">
        <v>574804.04</v>
      </c>
      <c r="P157" s="11"/>
      <c r="Q157" s="41"/>
      <c r="R157" s="11"/>
      <c r="S157" s="41"/>
      <c r="T157" s="11"/>
      <c r="U157" s="41"/>
      <c r="V157" s="11"/>
      <c r="W157" s="11"/>
      <c r="X157" s="11"/>
      <c r="Y157" s="41"/>
      <c r="Z157" s="19"/>
      <c r="AA157" s="11">
        <f t="shared" si="14"/>
        <v>3085705.41</v>
      </c>
    </row>
    <row r="158" spans="1:27" x14ac:dyDescent="0.35">
      <c r="A158" s="15"/>
      <c r="B158" s="14"/>
      <c r="C158" s="11"/>
      <c r="D158" s="11"/>
      <c r="E158" s="11"/>
      <c r="F158" s="11"/>
      <c r="G158" s="11"/>
      <c r="H158" s="11"/>
      <c r="I158" s="11"/>
      <c r="J158" s="11"/>
      <c r="K158" s="11"/>
      <c r="L158" s="11"/>
      <c r="M158" s="41"/>
      <c r="N158" s="11"/>
      <c r="O158" s="11"/>
      <c r="P158" s="11"/>
      <c r="Q158" s="11"/>
      <c r="R158" s="11"/>
      <c r="S158" s="11"/>
      <c r="T158" s="11"/>
      <c r="U158" s="11"/>
      <c r="V158" s="11"/>
      <c r="W158" s="11"/>
      <c r="X158" s="11"/>
      <c r="Y158" s="11"/>
      <c r="Z158" s="19"/>
      <c r="AA158" s="11"/>
    </row>
    <row r="159" spans="1:27" x14ac:dyDescent="0.35">
      <c r="B159" s="14"/>
      <c r="C159" s="11"/>
      <c r="D159" s="11"/>
      <c r="E159" s="11"/>
      <c r="F159" s="11"/>
      <c r="G159" s="11"/>
      <c r="H159" s="11"/>
      <c r="I159" s="11"/>
      <c r="J159" s="11"/>
      <c r="K159" s="11"/>
      <c r="L159" s="11"/>
      <c r="M159" s="41"/>
      <c r="N159" s="11"/>
      <c r="O159" s="11"/>
      <c r="P159" s="11"/>
      <c r="Q159" s="11"/>
      <c r="R159" s="11"/>
      <c r="S159" s="11"/>
      <c r="T159" s="11"/>
      <c r="U159" s="11"/>
      <c r="V159" s="11"/>
      <c r="W159" s="11"/>
      <c r="X159" s="11"/>
      <c r="Y159" s="11"/>
      <c r="Z159" s="19"/>
      <c r="AA159" s="11"/>
    </row>
    <row r="160" spans="1:27" x14ac:dyDescent="0.35">
      <c r="A160" s="10" t="s">
        <v>18</v>
      </c>
      <c r="B160" s="14"/>
      <c r="C160" s="11"/>
      <c r="D160" s="11"/>
      <c r="E160" s="11"/>
      <c r="F160" s="11"/>
      <c r="G160" s="11"/>
      <c r="H160" s="11"/>
      <c r="I160" s="11"/>
      <c r="J160" s="11"/>
      <c r="K160" s="11"/>
      <c r="L160" s="11"/>
      <c r="M160" s="41"/>
      <c r="N160" s="11"/>
      <c r="O160" s="11"/>
      <c r="P160" s="11"/>
      <c r="Q160" s="11"/>
      <c r="R160" s="11"/>
      <c r="S160" s="11"/>
      <c r="T160" s="11"/>
      <c r="U160" s="11"/>
      <c r="V160" s="11"/>
      <c r="W160" s="11"/>
      <c r="X160" s="11"/>
      <c r="Y160" s="11"/>
      <c r="Z160" s="19"/>
      <c r="AA160" s="11"/>
    </row>
    <row r="161" spans="1:27" x14ac:dyDescent="0.35">
      <c r="A161" s="37" t="s">
        <v>1</v>
      </c>
      <c r="B161" s="14"/>
      <c r="C161" s="11"/>
      <c r="D161" s="11"/>
      <c r="E161" s="11"/>
      <c r="F161" s="11"/>
      <c r="G161" s="11"/>
      <c r="H161" s="11"/>
      <c r="I161" s="11"/>
      <c r="J161" s="11"/>
      <c r="K161" s="11"/>
      <c r="L161" s="11"/>
      <c r="M161" s="41"/>
      <c r="N161" s="11"/>
      <c r="O161" s="11"/>
      <c r="P161" s="11"/>
      <c r="Q161" s="11"/>
      <c r="R161" s="11"/>
      <c r="S161" s="11"/>
      <c r="T161" s="11"/>
      <c r="U161" s="11"/>
      <c r="V161" s="11"/>
      <c r="W161" s="11"/>
      <c r="X161" s="11"/>
      <c r="Y161" s="11"/>
      <c r="Z161" s="19"/>
      <c r="AA161" s="11"/>
    </row>
    <row r="162" spans="1:27" x14ac:dyDescent="0.35">
      <c r="A162" s="14" t="s">
        <v>2</v>
      </c>
      <c r="B162" s="14"/>
      <c r="C162" s="41">
        <v>6260761.7699999996</v>
      </c>
      <c r="D162" s="11"/>
      <c r="E162" s="41">
        <v>28626876.16</v>
      </c>
      <c r="F162" s="11"/>
      <c r="G162" s="48">
        <v>31586411.91</v>
      </c>
      <c r="H162" s="11"/>
      <c r="I162" s="41">
        <v>33502877.649999999</v>
      </c>
      <c r="J162" s="11"/>
      <c r="K162" s="41">
        <v>39047364.380000003</v>
      </c>
      <c r="L162" s="11"/>
      <c r="M162" s="48">
        <v>37127760.18</v>
      </c>
      <c r="N162" s="11"/>
      <c r="O162" s="47">
        <v>36563262.710000001</v>
      </c>
      <c r="P162" s="11"/>
      <c r="Q162" s="41"/>
      <c r="R162" s="11"/>
      <c r="S162" s="41"/>
      <c r="T162" s="11"/>
      <c r="U162" s="41"/>
      <c r="V162" s="11"/>
      <c r="W162" s="41"/>
      <c r="X162" s="11"/>
      <c r="Y162" s="41"/>
      <c r="Z162" s="19"/>
      <c r="AA162" s="11">
        <f t="shared" ref="AA162:AA167" si="15">SUM(C162:Z162)</f>
        <v>212715314.76000002</v>
      </c>
    </row>
    <row r="163" spans="1:27" x14ac:dyDescent="0.35">
      <c r="A163" s="14" t="s">
        <v>3</v>
      </c>
      <c r="B163" s="14"/>
      <c r="C163" s="41">
        <v>1234229.05</v>
      </c>
      <c r="D163" s="11"/>
      <c r="E163" s="41">
        <v>2074113.99</v>
      </c>
      <c r="F163" s="11"/>
      <c r="G163" s="48">
        <v>4248516.87</v>
      </c>
      <c r="H163" s="11"/>
      <c r="I163" s="41">
        <v>2348647.44</v>
      </c>
      <c r="J163" s="11"/>
      <c r="K163" s="41">
        <v>3706356.32</v>
      </c>
      <c r="L163" s="11"/>
      <c r="M163" s="48">
        <v>1535851.1</v>
      </c>
      <c r="N163" s="11"/>
      <c r="O163" s="47">
        <v>2711082.72</v>
      </c>
      <c r="P163" s="11"/>
      <c r="Q163" s="41"/>
      <c r="R163" s="11"/>
      <c r="S163" s="41"/>
      <c r="T163" s="11"/>
      <c r="U163" s="41"/>
      <c r="V163" s="11"/>
      <c r="W163" s="41"/>
      <c r="X163" s="11"/>
      <c r="Y163" s="41"/>
      <c r="Z163" s="19"/>
      <c r="AA163" s="11">
        <f t="shared" si="15"/>
        <v>17858797.489999998</v>
      </c>
    </row>
    <row r="164" spans="1:27" x14ac:dyDescent="0.35">
      <c r="A164" s="14" t="s">
        <v>4</v>
      </c>
      <c r="B164" s="14"/>
      <c r="C164" s="41">
        <v>1899121.07</v>
      </c>
      <c r="D164" s="11"/>
      <c r="E164" s="41">
        <v>2544220.15</v>
      </c>
      <c r="F164" s="11"/>
      <c r="G164" s="48">
        <v>6521084.7000000002</v>
      </c>
      <c r="H164" s="11"/>
      <c r="I164" s="41">
        <v>4499872.7699999996</v>
      </c>
      <c r="J164" s="11"/>
      <c r="K164" s="41">
        <v>3126931.81</v>
      </c>
      <c r="L164" s="11"/>
      <c r="M164" s="48">
        <v>2355296.9500000002</v>
      </c>
      <c r="N164" s="11"/>
      <c r="O164" s="47">
        <v>1878092.64</v>
      </c>
      <c r="P164" s="11"/>
      <c r="Q164" s="41"/>
      <c r="R164" s="11"/>
      <c r="S164" s="41"/>
      <c r="T164" s="11"/>
      <c r="U164" s="41"/>
      <c r="V164" s="11"/>
      <c r="W164" s="41"/>
      <c r="X164" s="11"/>
      <c r="Y164" s="41"/>
      <c r="Z164" s="19"/>
      <c r="AA164" s="11">
        <f t="shared" si="15"/>
        <v>22824620.09</v>
      </c>
    </row>
    <row r="165" spans="1:27" x14ac:dyDescent="0.35">
      <c r="A165" s="14" t="s">
        <v>5</v>
      </c>
      <c r="B165" s="14"/>
      <c r="C165" s="41">
        <v>-664892.02</v>
      </c>
      <c r="D165" s="11"/>
      <c r="E165" s="41">
        <v>-470106.16</v>
      </c>
      <c r="F165" s="11"/>
      <c r="G165" s="48">
        <v>-2272567.83</v>
      </c>
      <c r="H165" s="11"/>
      <c r="I165" s="41">
        <v>-2151225.33</v>
      </c>
      <c r="J165" s="11"/>
      <c r="K165" s="41">
        <v>579424.51</v>
      </c>
      <c r="L165" s="11"/>
      <c r="M165" s="48">
        <v>-819445.85</v>
      </c>
      <c r="N165" s="11"/>
      <c r="O165" s="47">
        <v>832990.08</v>
      </c>
      <c r="P165" s="11"/>
      <c r="Q165" s="41"/>
      <c r="R165" s="11"/>
      <c r="S165" s="41"/>
      <c r="T165" s="11"/>
      <c r="U165" s="41"/>
      <c r="V165" s="11"/>
      <c r="W165" s="41"/>
      <c r="X165" s="11"/>
      <c r="Y165" s="41"/>
      <c r="Z165" s="19"/>
      <c r="AA165" s="11">
        <f t="shared" si="15"/>
        <v>-4965822.5999999996</v>
      </c>
    </row>
    <row r="166" spans="1:27" x14ac:dyDescent="0.35">
      <c r="A166" s="14" t="s">
        <v>6</v>
      </c>
      <c r="B166" s="14"/>
      <c r="C166" s="41">
        <v>-226063.28</v>
      </c>
      <c r="D166" s="11"/>
      <c r="E166" s="41">
        <v>-159836.1</v>
      </c>
      <c r="F166" s="11"/>
      <c r="G166" s="48">
        <v>-772673.06</v>
      </c>
      <c r="H166" s="11"/>
      <c r="I166" s="41">
        <v>-731416.61</v>
      </c>
      <c r="J166" s="11"/>
      <c r="K166" s="41">
        <v>197004.33</v>
      </c>
      <c r="L166" s="11"/>
      <c r="M166" s="48">
        <v>-278611.59000000003</v>
      </c>
      <c r="N166" s="11"/>
      <c r="O166" s="47">
        <v>283216.63</v>
      </c>
      <c r="P166" s="11"/>
      <c r="Q166" s="41"/>
      <c r="R166" s="11"/>
      <c r="S166" s="41"/>
      <c r="T166" s="11"/>
      <c r="U166" s="41"/>
      <c r="V166" s="11"/>
      <c r="W166" s="41"/>
      <c r="X166" s="11"/>
      <c r="Y166" s="41"/>
      <c r="Z166" s="19"/>
      <c r="AA166" s="11">
        <f t="shared" si="15"/>
        <v>-1688379.6799999997</v>
      </c>
    </row>
    <row r="167" spans="1:27" x14ac:dyDescent="0.35">
      <c r="A167" s="15" t="s">
        <v>7</v>
      </c>
      <c r="B167" s="14"/>
      <c r="C167" s="41">
        <v>-13297.84</v>
      </c>
      <c r="D167" s="11"/>
      <c r="E167" s="41">
        <v>-9402.1200000000008</v>
      </c>
      <c r="F167" s="11"/>
      <c r="G167" s="48">
        <v>-45451.35</v>
      </c>
      <c r="H167" s="11"/>
      <c r="I167" s="41">
        <v>-43024.51</v>
      </c>
      <c r="J167" s="11"/>
      <c r="K167" s="41">
        <v>11588.49</v>
      </c>
      <c r="L167" s="11"/>
      <c r="M167" s="48">
        <v>-16388.919999999998</v>
      </c>
      <c r="N167" s="11"/>
      <c r="O167" s="47">
        <v>16659.810000000001</v>
      </c>
      <c r="P167" s="11"/>
      <c r="Q167" s="41"/>
      <c r="R167" s="11"/>
      <c r="S167" s="41"/>
      <c r="T167" s="11"/>
      <c r="U167" s="41"/>
      <c r="V167" s="11"/>
      <c r="W167" s="41"/>
      <c r="X167" s="11"/>
      <c r="Y167" s="41"/>
      <c r="Z167" s="19"/>
      <c r="AA167" s="11">
        <f t="shared" si="15"/>
        <v>-99316.44</v>
      </c>
    </row>
    <row r="168" spans="1:27" x14ac:dyDescent="0.35">
      <c r="A168" s="37" t="s">
        <v>8</v>
      </c>
      <c r="B168" s="14"/>
      <c r="C168" s="41"/>
      <c r="D168" s="11"/>
      <c r="E168" s="41"/>
      <c r="F168" s="11"/>
      <c r="G168" s="48"/>
      <c r="H168" s="11"/>
      <c r="I168" s="41"/>
      <c r="J168" s="11"/>
      <c r="K168" s="41"/>
      <c r="L168" s="11"/>
      <c r="M168" s="48"/>
      <c r="N168" s="11"/>
      <c r="O168" s="47"/>
      <c r="P168" s="11"/>
      <c r="Q168" s="41"/>
      <c r="R168" s="11"/>
      <c r="S168" s="41"/>
      <c r="T168" s="11"/>
      <c r="U168" s="41"/>
      <c r="V168" s="11"/>
      <c r="W168" s="41"/>
      <c r="X168" s="11"/>
      <c r="Y168" s="41"/>
      <c r="Z168" s="19"/>
      <c r="AA168" s="11"/>
    </row>
    <row r="169" spans="1:27" x14ac:dyDescent="0.35">
      <c r="A169" s="14" t="s">
        <v>2</v>
      </c>
      <c r="B169" s="14"/>
      <c r="C169" s="41">
        <v>286446.77</v>
      </c>
      <c r="D169" s="11"/>
      <c r="E169" s="41">
        <v>486097.36</v>
      </c>
      <c r="F169" s="11"/>
      <c r="G169" s="48">
        <v>1108206.3600000001</v>
      </c>
      <c r="H169" s="11"/>
      <c r="I169" s="41">
        <v>1698105.5</v>
      </c>
      <c r="J169" s="11"/>
      <c r="K169" s="41">
        <v>2240478.81</v>
      </c>
      <c r="L169" s="11"/>
      <c r="M169" s="48">
        <v>808003.05</v>
      </c>
      <c r="N169" s="11"/>
      <c r="O169" s="47">
        <v>646647.27</v>
      </c>
      <c r="P169" s="11"/>
      <c r="Q169" s="41"/>
      <c r="R169" s="11"/>
      <c r="S169" s="41"/>
      <c r="T169" s="11"/>
      <c r="U169" s="41"/>
      <c r="V169" s="11"/>
      <c r="W169" s="41"/>
      <c r="X169" s="11"/>
      <c r="Y169" s="41"/>
      <c r="Z169" s="19"/>
      <c r="AA169" s="11">
        <f>SUM(C169:Z169)</f>
        <v>7273985.120000001</v>
      </c>
    </row>
    <row r="170" spans="1:27" x14ac:dyDescent="0.35">
      <c r="A170" s="14" t="s">
        <v>5</v>
      </c>
      <c r="B170" s="14"/>
      <c r="C170" s="41">
        <v>21093.200000000001</v>
      </c>
      <c r="D170" s="11"/>
      <c r="E170" s="41">
        <v>76418.92</v>
      </c>
      <c r="F170" s="11"/>
      <c r="G170" s="48">
        <v>185906.78</v>
      </c>
      <c r="H170" s="11"/>
      <c r="I170" s="41">
        <v>80023.73</v>
      </c>
      <c r="J170" s="11"/>
      <c r="K170" s="41">
        <v>324682.42</v>
      </c>
      <c r="L170" s="11"/>
      <c r="M170" s="48">
        <v>48849.98</v>
      </c>
      <c r="N170" s="11"/>
      <c r="O170" s="47">
        <v>57805.75</v>
      </c>
      <c r="P170" s="11"/>
      <c r="Q170" s="41"/>
      <c r="R170" s="11"/>
      <c r="S170" s="41"/>
      <c r="T170" s="11"/>
      <c r="U170" s="41"/>
      <c r="V170" s="11"/>
      <c r="W170" s="41"/>
      <c r="X170" s="11"/>
      <c r="Y170" s="41"/>
      <c r="Z170" s="19"/>
      <c r="AA170" s="11">
        <f>SUM(C170:Z170)</f>
        <v>794780.78</v>
      </c>
    </row>
    <row r="171" spans="1:27" x14ac:dyDescent="0.35">
      <c r="A171" s="14" t="s">
        <v>10</v>
      </c>
      <c r="B171" s="14"/>
      <c r="C171" s="41">
        <v>7171.69</v>
      </c>
      <c r="D171" s="11"/>
      <c r="E171" s="41">
        <v>25982.43</v>
      </c>
      <c r="F171" s="11"/>
      <c r="G171" s="48">
        <v>63208.31</v>
      </c>
      <c r="H171" s="11"/>
      <c r="I171" s="41">
        <v>27208.07</v>
      </c>
      <c r="J171" s="11"/>
      <c r="K171" s="41">
        <v>110392.02</v>
      </c>
      <c r="L171" s="11"/>
      <c r="M171" s="48">
        <v>16608.990000000002</v>
      </c>
      <c r="N171" s="11"/>
      <c r="O171" s="47">
        <v>19653.96</v>
      </c>
      <c r="P171" s="11"/>
      <c r="Q171" s="41"/>
      <c r="R171" s="11"/>
      <c r="S171" s="41"/>
      <c r="T171" s="11"/>
      <c r="U171" s="41"/>
      <c r="V171" s="11"/>
      <c r="W171" s="41"/>
      <c r="X171" s="11"/>
      <c r="Y171" s="41"/>
      <c r="Z171" s="19"/>
      <c r="AA171" s="11">
        <f>SUM(C171:Z171)</f>
        <v>270225.47000000003</v>
      </c>
    </row>
    <row r="172" spans="1:27" x14ac:dyDescent="0.35">
      <c r="A172" s="15" t="s">
        <v>7</v>
      </c>
      <c r="B172" s="14"/>
      <c r="C172" s="41">
        <v>421.86</v>
      </c>
      <c r="D172" s="11"/>
      <c r="E172" s="41">
        <v>1528.38</v>
      </c>
      <c r="F172" s="11"/>
      <c r="G172" s="48">
        <v>3718.14</v>
      </c>
      <c r="H172" s="11"/>
      <c r="I172" s="41">
        <v>1600.47</v>
      </c>
      <c r="J172" s="11"/>
      <c r="K172" s="41">
        <v>6493.65</v>
      </c>
      <c r="L172" s="11"/>
      <c r="M172" s="48">
        <v>977</v>
      </c>
      <c r="N172" s="11"/>
      <c r="O172" s="47">
        <v>1156.1199999999999</v>
      </c>
      <c r="P172" s="11"/>
      <c r="Q172" s="41"/>
      <c r="R172" s="11"/>
      <c r="S172" s="41"/>
      <c r="T172" s="11"/>
      <c r="U172" s="41"/>
      <c r="V172" s="11"/>
      <c r="W172" s="41"/>
      <c r="X172" s="11"/>
      <c r="Y172" s="41"/>
      <c r="Z172" s="19"/>
      <c r="AA172" s="11">
        <f>SUM(C172:Z172)</f>
        <v>15895.619999999999</v>
      </c>
    </row>
    <row r="173" spans="1:27" x14ac:dyDescent="0.35">
      <c r="A173" s="37" t="s">
        <v>9</v>
      </c>
      <c r="B173" s="14"/>
      <c r="C173" s="41"/>
      <c r="D173" s="11"/>
      <c r="E173" s="41"/>
      <c r="F173" s="11"/>
      <c r="G173" s="48"/>
      <c r="H173" s="11"/>
      <c r="I173" s="41"/>
      <c r="J173" s="11"/>
      <c r="K173" s="41"/>
      <c r="L173" s="11"/>
      <c r="M173" s="48"/>
      <c r="N173" s="11"/>
      <c r="O173" s="47"/>
      <c r="P173" s="11"/>
      <c r="Q173" s="41"/>
      <c r="R173" s="11"/>
      <c r="S173" s="41"/>
      <c r="T173" s="11"/>
      <c r="U173" s="41"/>
      <c r="V173" s="11"/>
      <c r="W173" s="41"/>
      <c r="X173" s="11"/>
      <c r="Y173" s="41"/>
      <c r="Z173" s="19"/>
      <c r="AA173" s="11"/>
    </row>
    <row r="174" spans="1:27" x14ac:dyDescent="0.35">
      <c r="A174" s="14" t="s">
        <v>2</v>
      </c>
      <c r="B174" s="14"/>
      <c r="C174" s="41">
        <v>5974315</v>
      </c>
      <c r="D174" s="11"/>
      <c r="E174" s="41">
        <v>28140778.800000001</v>
      </c>
      <c r="F174" s="11"/>
      <c r="G174" s="48">
        <v>30478205.550000001</v>
      </c>
      <c r="H174" s="11"/>
      <c r="I174" s="41">
        <v>31804772.149999999</v>
      </c>
      <c r="J174" s="11"/>
      <c r="K174" s="41">
        <v>36806885.57</v>
      </c>
      <c r="L174" s="11"/>
      <c r="M174" s="48">
        <v>36319757.130000003</v>
      </c>
      <c r="N174" s="11"/>
      <c r="O174" s="47">
        <v>35916615.439999998</v>
      </c>
      <c r="P174" s="11"/>
      <c r="Q174" s="41"/>
      <c r="R174" s="11"/>
      <c r="S174" s="41"/>
      <c r="T174" s="11"/>
      <c r="U174" s="41"/>
      <c r="V174" s="11"/>
      <c r="W174" s="41"/>
      <c r="X174" s="11"/>
      <c r="Y174" s="41"/>
      <c r="Z174" s="19"/>
      <c r="AA174" s="41">
        <f t="shared" ref="AA174:AA179" si="16">SUM(C174:Z174)</f>
        <v>205441329.63999999</v>
      </c>
    </row>
    <row r="175" spans="1:27" x14ac:dyDescent="0.35">
      <c r="A175" s="14" t="s">
        <v>3</v>
      </c>
      <c r="B175" s="14"/>
      <c r="C175" s="41">
        <v>1213135.8500000001</v>
      </c>
      <c r="D175" s="11"/>
      <c r="E175" s="41">
        <v>1997695.07</v>
      </c>
      <c r="F175" s="11"/>
      <c r="G175" s="48">
        <v>4062610.09</v>
      </c>
      <c r="H175" s="11"/>
      <c r="I175" s="41">
        <v>2268623.71</v>
      </c>
      <c r="J175" s="11"/>
      <c r="K175" s="41">
        <v>3381673.9</v>
      </c>
      <c r="L175" s="11"/>
      <c r="M175" s="48">
        <v>1487001.12</v>
      </c>
      <c r="N175" s="11"/>
      <c r="O175" s="47">
        <v>2653276.9700000002</v>
      </c>
      <c r="P175" s="11"/>
      <c r="Q175" s="41"/>
      <c r="R175" s="11"/>
      <c r="S175" s="41"/>
      <c r="T175" s="11"/>
      <c r="U175" s="41"/>
      <c r="V175" s="11"/>
      <c r="W175" s="41"/>
      <c r="X175" s="11"/>
      <c r="Y175" s="41"/>
      <c r="Z175" s="19"/>
      <c r="AA175" s="41">
        <f t="shared" si="16"/>
        <v>17064016.709999997</v>
      </c>
    </row>
    <row r="176" spans="1:27" x14ac:dyDescent="0.35">
      <c r="A176" s="14" t="s">
        <v>4</v>
      </c>
      <c r="B176" s="14"/>
      <c r="C176" s="41">
        <v>1899121.07</v>
      </c>
      <c r="D176" s="11"/>
      <c r="E176" s="41">
        <v>2544220.15</v>
      </c>
      <c r="F176" s="11"/>
      <c r="G176" s="48">
        <v>6521084.7000000002</v>
      </c>
      <c r="H176" s="11"/>
      <c r="I176" s="41">
        <v>4499872.7699999996</v>
      </c>
      <c r="J176" s="11"/>
      <c r="K176" s="41">
        <v>3126931.81</v>
      </c>
      <c r="L176" s="11"/>
      <c r="M176" s="48">
        <v>2355296.9500000002</v>
      </c>
      <c r="N176" s="11"/>
      <c r="O176" s="47">
        <v>1878092.64</v>
      </c>
      <c r="P176" s="11"/>
      <c r="Q176" s="41"/>
      <c r="R176" s="11"/>
      <c r="S176" s="41"/>
      <c r="T176" s="11"/>
      <c r="U176" s="41"/>
      <c r="V176" s="11"/>
      <c r="W176" s="41"/>
      <c r="X176" s="11"/>
      <c r="Y176" s="41"/>
      <c r="Z176" s="19"/>
      <c r="AA176" s="41">
        <f t="shared" si="16"/>
        <v>22824620.09</v>
      </c>
    </row>
    <row r="177" spans="1:27" x14ac:dyDescent="0.35">
      <c r="A177" s="14" t="s">
        <v>5</v>
      </c>
      <c r="B177" s="14"/>
      <c r="C177" s="41">
        <v>-685985.22</v>
      </c>
      <c r="D177" s="11"/>
      <c r="E177" s="41">
        <v>-546525.07999999996</v>
      </c>
      <c r="F177" s="11"/>
      <c r="G177" s="48">
        <v>-2458474.61</v>
      </c>
      <c r="H177" s="11"/>
      <c r="I177" s="41">
        <v>-2231249.06</v>
      </c>
      <c r="J177" s="11"/>
      <c r="K177" s="41">
        <v>254742.09</v>
      </c>
      <c r="L177" s="11"/>
      <c r="M177" s="48">
        <v>-868295.83</v>
      </c>
      <c r="N177" s="11"/>
      <c r="O177" s="47">
        <v>775184.33</v>
      </c>
      <c r="P177" s="11"/>
      <c r="Q177" s="41"/>
      <c r="R177" s="11"/>
      <c r="S177" s="41"/>
      <c r="T177" s="11"/>
      <c r="U177" s="41"/>
      <c r="V177" s="11"/>
      <c r="W177" s="41"/>
      <c r="X177" s="11"/>
      <c r="Y177" s="41"/>
      <c r="Z177" s="19"/>
      <c r="AA177" s="41">
        <f t="shared" si="16"/>
        <v>-5760603.3799999999</v>
      </c>
    </row>
    <row r="178" spans="1:27" x14ac:dyDescent="0.35">
      <c r="A178" s="14" t="s">
        <v>10</v>
      </c>
      <c r="B178" s="14"/>
      <c r="C178" s="41">
        <v>-233234.97</v>
      </c>
      <c r="D178" s="11"/>
      <c r="E178" s="41">
        <v>-185818.53</v>
      </c>
      <c r="F178" s="11"/>
      <c r="G178" s="48">
        <v>-835881.37</v>
      </c>
      <c r="H178" s="11"/>
      <c r="I178" s="41">
        <v>-758624.68</v>
      </c>
      <c r="J178" s="11"/>
      <c r="K178" s="41">
        <v>86612.31</v>
      </c>
      <c r="L178" s="11"/>
      <c r="M178" s="48">
        <v>-295220.58</v>
      </c>
      <c r="N178" s="11"/>
      <c r="O178" s="47">
        <v>263562.67</v>
      </c>
      <c r="P178" s="11"/>
      <c r="Q178" s="41"/>
      <c r="R178" s="11"/>
      <c r="S178" s="41"/>
      <c r="T178" s="11"/>
      <c r="U178" s="41"/>
      <c r="V178" s="11"/>
      <c r="W178" s="41"/>
      <c r="X178" s="11"/>
      <c r="Y178" s="41"/>
      <c r="Z178" s="19"/>
      <c r="AA178" s="41">
        <f t="shared" si="16"/>
        <v>-1958605.1500000004</v>
      </c>
    </row>
    <row r="179" spans="1:27" x14ac:dyDescent="0.35">
      <c r="A179" s="15" t="s">
        <v>7</v>
      </c>
      <c r="B179" s="14"/>
      <c r="C179" s="41">
        <v>-13719.7</v>
      </c>
      <c r="D179" s="11"/>
      <c r="E179" s="41">
        <v>-10930.5</v>
      </c>
      <c r="F179" s="11"/>
      <c r="G179" s="48">
        <v>-49169.49</v>
      </c>
      <c r="H179" s="11"/>
      <c r="I179" s="41">
        <v>-44624.98</v>
      </c>
      <c r="J179" s="11"/>
      <c r="K179" s="41">
        <v>5094.84</v>
      </c>
      <c r="L179" s="11"/>
      <c r="M179" s="48">
        <v>-17365.919999999998</v>
      </c>
      <c r="N179" s="11"/>
      <c r="O179" s="47">
        <v>15503.69</v>
      </c>
      <c r="P179" s="11"/>
      <c r="Q179" s="41"/>
      <c r="R179" s="11"/>
      <c r="S179" s="41"/>
      <c r="T179" s="11"/>
      <c r="U179" s="41"/>
      <c r="V179" s="11"/>
      <c r="W179" s="41"/>
      <c r="X179" s="11"/>
      <c r="Y179" s="41"/>
      <c r="Z179" s="19"/>
      <c r="AA179" s="41">
        <f t="shared" si="16"/>
        <v>-115212.06000000001</v>
      </c>
    </row>
    <row r="180" spans="1:27" x14ac:dyDescent="0.35">
      <c r="A180" s="15"/>
      <c r="B180" s="14"/>
      <c r="C180" s="11"/>
      <c r="D180" s="11"/>
      <c r="E180" s="11"/>
      <c r="F180" s="11"/>
      <c r="G180" s="11"/>
      <c r="H180" s="11"/>
      <c r="I180" s="11"/>
      <c r="J180" s="11"/>
      <c r="K180" s="11"/>
      <c r="L180" s="11"/>
      <c r="M180" s="41"/>
      <c r="N180" s="11"/>
      <c r="O180" s="11"/>
      <c r="P180" s="11"/>
      <c r="Q180" s="11"/>
      <c r="R180" s="11"/>
      <c r="S180" s="11"/>
      <c r="T180" s="11"/>
      <c r="U180" s="11"/>
      <c r="V180" s="11"/>
      <c r="W180" s="11"/>
      <c r="X180" s="11"/>
      <c r="Y180" s="11"/>
      <c r="Z180" s="19"/>
      <c r="AA180" s="11"/>
    </row>
    <row r="181" spans="1:27" x14ac:dyDescent="0.35">
      <c r="A181" s="15"/>
      <c r="B181" s="14"/>
      <c r="C181" s="11"/>
      <c r="D181" s="11"/>
      <c r="E181" s="11"/>
      <c r="F181" s="11"/>
      <c r="G181" s="11"/>
      <c r="H181" s="11"/>
      <c r="I181" s="11"/>
      <c r="J181" s="11"/>
      <c r="K181" s="11"/>
      <c r="L181" s="11"/>
      <c r="M181" s="41"/>
      <c r="N181" s="11"/>
      <c r="O181" s="11"/>
      <c r="P181" s="11"/>
      <c r="Q181" s="11"/>
      <c r="R181" s="11"/>
      <c r="S181" s="11"/>
      <c r="T181" s="11"/>
      <c r="U181" s="11"/>
      <c r="V181" s="11"/>
      <c r="W181" s="11"/>
      <c r="X181" s="11"/>
      <c r="Y181" s="11"/>
      <c r="Z181" s="19"/>
      <c r="AA181" s="11"/>
    </row>
    <row r="182" spans="1:27" x14ac:dyDescent="0.35">
      <c r="A182" s="10" t="s">
        <v>19</v>
      </c>
      <c r="B182" s="14"/>
      <c r="C182" s="11"/>
      <c r="D182" s="11"/>
      <c r="E182" s="11"/>
      <c r="F182" s="11"/>
      <c r="G182" s="11"/>
      <c r="H182" s="11"/>
      <c r="I182" s="11"/>
      <c r="J182" s="11"/>
      <c r="K182" s="11"/>
      <c r="L182" s="11"/>
      <c r="M182" s="41"/>
      <c r="N182" s="11"/>
      <c r="O182" s="11"/>
      <c r="P182" s="11"/>
      <c r="Q182" s="11"/>
      <c r="R182" s="11"/>
      <c r="S182" s="11"/>
      <c r="T182" s="11"/>
      <c r="U182" s="11"/>
      <c r="V182" s="11"/>
      <c r="W182" s="11"/>
      <c r="X182" s="11"/>
      <c r="Y182" s="11"/>
      <c r="Z182" s="19"/>
      <c r="AA182" s="11"/>
    </row>
    <row r="183" spans="1:27" x14ac:dyDescent="0.35">
      <c r="A183" s="37" t="s">
        <v>1</v>
      </c>
      <c r="B183" s="14"/>
      <c r="C183" s="11"/>
      <c r="D183" s="11"/>
      <c r="E183" s="11"/>
      <c r="F183" s="11"/>
      <c r="H183" s="11"/>
      <c r="J183" s="11"/>
      <c r="K183" s="11"/>
      <c r="L183" s="11"/>
      <c r="M183" s="41"/>
      <c r="N183" s="11"/>
      <c r="O183" s="11"/>
      <c r="P183" s="11"/>
      <c r="Q183" s="11"/>
      <c r="R183" s="11"/>
      <c r="S183" s="11"/>
      <c r="T183" s="11"/>
      <c r="U183" s="11"/>
      <c r="V183" s="11"/>
      <c r="W183" s="11"/>
      <c r="X183" s="11"/>
      <c r="Y183" s="11"/>
      <c r="Z183" s="19"/>
      <c r="AA183" s="11"/>
    </row>
    <row r="184" spans="1:27" x14ac:dyDescent="0.35">
      <c r="A184" s="14" t="s">
        <v>2</v>
      </c>
      <c r="B184" s="14"/>
      <c r="C184" s="11">
        <v>316722.40000000002</v>
      </c>
      <c r="D184" s="11"/>
      <c r="E184" s="41">
        <v>396395.15</v>
      </c>
      <c r="F184" s="11"/>
      <c r="G184" s="47">
        <v>850259.55</v>
      </c>
      <c r="H184" s="11"/>
      <c r="I184" s="11">
        <v>719684.05</v>
      </c>
      <c r="J184" s="11"/>
      <c r="K184" s="41">
        <v>821001.9</v>
      </c>
      <c r="L184" s="11"/>
      <c r="M184" s="48">
        <v>618322.5</v>
      </c>
      <c r="N184" s="11"/>
      <c r="O184" s="47">
        <v>801139.8</v>
      </c>
      <c r="P184" s="11"/>
      <c r="Q184" s="41"/>
      <c r="R184" s="11"/>
      <c r="S184" s="41"/>
      <c r="T184" s="11"/>
      <c r="U184" s="41"/>
      <c r="V184" s="11"/>
      <c r="W184" s="11"/>
      <c r="X184" s="11"/>
      <c r="Y184" s="41"/>
      <c r="Z184" s="19"/>
      <c r="AA184" s="11">
        <f>SUM(C184:Z184)</f>
        <v>4523525.3500000006</v>
      </c>
    </row>
    <row r="185" spans="1:27" x14ac:dyDescent="0.35">
      <c r="A185" s="14" t="s">
        <v>3</v>
      </c>
      <c r="B185" s="14"/>
      <c r="C185" s="11">
        <v>56572.35</v>
      </c>
      <c r="D185" s="11"/>
      <c r="E185" s="41">
        <v>92589.42</v>
      </c>
      <c r="F185" s="11"/>
      <c r="G185" s="47">
        <v>77044.3</v>
      </c>
      <c r="H185" s="11"/>
      <c r="I185" s="11">
        <v>35852.76</v>
      </c>
      <c r="J185" s="11"/>
      <c r="K185" s="41">
        <v>-3221.11</v>
      </c>
      <c r="L185" s="11"/>
      <c r="M185" s="48">
        <v>10314.219999999999</v>
      </c>
      <c r="N185" s="11"/>
      <c r="O185" s="47">
        <v>12323.93</v>
      </c>
      <c r="P185" s="11"/>
      <c r="Q185" s="41"/>
      <c r="R185" s="11"/>
      <c r="S185" s="41"/>
      <c r="T185" s="11"/>
      <c r="U185" s="41"/>
      <c r="V185" s="11"/>
      <c r="W185" s="11"/>
      <c r="X185" s="11"/>
      <c r="Y185" s="41"/>
      <c r="Z185" s="19"/>
      <c r="AA185" s="11">
        <f t="shared" ref="AA185:AA189" si="17">SUM(C185:Z185)</f>
        <v>281475.87</v>
      </c>
    </row>
    <row r="186" spans="1:27" x14ac:dyDescent="0.35">
      <c r="A186" s="14" t="s">
        <v>4</v>
      </c>
      <c r="B186" s="14"/>
      <c r="C186" s="11">
        <v>0</v>
      </c>
      <c r="D186" s="11"/>
      <c r="E186" s="41">
        <v>0</v>
      </c>
      <c r="F186" s="11"/>
      <c r="G186" s="47">
        <v>0</v>
      </c>
      <c r="H186" s="11"/>
      <c r="I186" s="11">
        <v>0</v>
      </c>
      <c r="J186" s="11"/>
      <c r="K186" s="41">
        <v>0</v>
      </c>
      <c r="L186" s="11"/>
      <c r="M186" s="48">
        <v>0</v>
      </c>
      <c r="N186" s="11"/>
      <c r="O186" s="47">
        <v>0</v>
      </c>
      <c r="P186" s="11"/>
      <c r="Q186" s="41"/>
      <c r="R186" s="11"/>
      <c r="S186" s="41"/>
      <c r="T186" s="11"/>
      <c r="U186" s="41"/>
      <c r="V186" s="11"/>
      <c r="W186" s="11"/>
      <c r="X186" s="11"/>
      <c r="Y186" s="41"/>
      <c r="Z186" s="19"/>
      <c r="AA186" s="11">
        <f t="shared" si="17"/>
        <v>0</v>
      </c>
    </row>
    <row r="187" spans="1:27" x14ac:dyDescent="0.35">
      <c r="A187" s="14" t="s">
        <v>5</v>
      </c>
      <c r="B187" s="14"/>
      <c r="C187" s="11">
        <v>56572.35</v>
      </c>
      <c r="D187" s="11"/>
      <c r="E187" s="41">
        <v>92589.42</v>
      </c>
      <c r="F187" s="11"/>
      <c r="G187" s="47">
        <v>77044.3</v>
      </c>
      <c r="H187" s="11"/>
      <c r="I187" s="11">
        <v>35852.76</v>
      </c>
      <c r="J187" s="11"/>
      <c r="K187" s="41">
        <v>-3221.11</v>
      </c>
      <c r="L187" s="11"/>
      <c r="M187" s="48">
        <v>10314.219999999999</v>
      </c>
      <c r="N187" s="11"/>
      <c r="O187" s="47">
        <v>12323.93</v>
      </c>
      <c r="P187" s="11"/>
      <c r="Q187" s="41"/>
      <c r="R187" s="11"/>
      <c r="S187" s="41"/>
      <c r="T187" s="11"/>
      <c r="U187" s="41"/>
      <c r="V187" s="11"/>
      <c r="W187" s="11"/>
      <c r="X187" s="11"/>
      <c r="Y187" s="41"/>
      <c r="Z187" s="19"/>
      <c r="AA187" s="11">
        <f t="shared" si="17"/>
        <v>281475.87</v>
      </c>
    </row>
    <row r="188" spans="1:27" x14ac:dyDescent="0.35">
      <c r="A188" s="14" t="s">
        <v>6</v>
      </c>
      <c r="B188" s="14"/>
      <c r="C188" s="11">
        <v>19234.599999999999</v>
      </c>
      <c r="D188" s="11"/>
      <c r="E188" s="41">
        <v>31480.400000000001</v>
      </c>
      <c r="F188" s="11"/>
      <c r="G188" s="47">
        <v>26195.06</v>
      </c>
      <c r="H188" s="11"/>
      <c r="I188" s="11">
        <v>12189.94</v>
      </c>
      <c r="J188" s="11"/>
      <c r="K188" s="41">
        <v>-1095.18</v>
      </c>
      <c r="L188" s="11"/>
      <c r="M188" s="48">
        <v>3506.83</v>
      </c>
      <c r="N188" s="11"/>
      <c r="O188" s="47">
        <v>4190.1400000000003</v>
      </c>
      <c r="P188" s="11"/>
      <c r="Q188" s="41"/>
      <c r="R188" s="11"/>
      <c r="S188" s="41"/>
      <c r="T188" s="11"/>
      <c r="U188" s="41"/>
      <c r="V188" s="11"/>
      <c r="W188" s="11"/>
      <c r="X188" s="11"/>
      <c r="Y188" s="41"/>
      <c r="Z188" s="19"/>
      <c r="AA188" s="11">
        <f t="shared" si="17"/>
        <v>95701.790000000008</v>
      </c>
    </row>
    <row r="189" spans="1:27" x14ac:dyDescent="0.35">
      <c r="A189" s="15" t="s">
        <v>7</v>
      </c>
      <c r="B189" s="14"/>
      <c r="C189" s="11">
        <v>1131.45</v>
      </c>
      <c r="D189" s="11"/>
      <c r="E189" s="41">
        <v>1851.79</v>
      </c>
      <c r="F189" s="11"/>
      <c r="G189" s="47">
        <v>1540.89</v>
      </c>
      <c r="H189" s="11"/>
      <c r="I189" s="11">
        <v>717.06</v>
      </c>
      <c r="J189" s="11"/>
      <c r="K189" s="41">
        <v>-64.42</v>
      </c>
      <c r="L189" s="11"/>
      <c r="M189" s="48">
        <v>206.28</v>
      </c>
      <c r="N189" s="11"/>
      <c r="O189" s="47">
        <v>246.48</v>
      </c>
      <c r="P189" s="11"/>
      <c r="Q189" s="41"/>
      <c r="R189" s="11"/>
      <c r="S189" s="41"/>
      <c r="T189" s="11"/>
      <c r="U189" s="41"/>
      <c r="V189" s="11"/>
      <c r="W189" s="11"/>
      <c r="X189" s="11"/>
      <c r="Y189" s="41"/>
      <c r="Z189" s="19"/>
      <c r="AA189" s="11">
        <f t="shared" si="17"/>
        <v>5629.53</v>
      </c>
    </row>
    <row r="190" spans="1:27" x14ac:dyDescent="0.35">
      <c r="A190" s="37" t="s">
        <v>8</v>
      </c>
      <c r="B190" s="14"/>
      <c r="C190" s="11"/>
      <c r="D190" s="11"/>
      <c r="E190" s="41"/>
      <c r="F190" s="11"/>
      <c r="G190" s="47"/>
      <c r="H190" s="11"/>
      <c r="I190" s="11"/>
      <c r="J190" s="11"/>
      <c r="K190" s="41"/>
      <c r="L190" s="11"/>
      <c r="M190" s="48"/>
      <c r="N190" s="11"/>
      <c r="O190" s="47"/>
      <c r="P190" s="11"/>
      <c r="Q190" s="41"/>
      <c r="R190" s="11"/>
      <c r="S190" s="41"/>
      <c r="T190" s="11"/>
      <c r="U190" s="41"/>
      <c r="V190" s="11"/>
      <c r="W190" s="11"/>
      <c r="X190" s="11"/>
      <c r="Y190" s="41"/>
      <c r="Z190" s="19"/>
      <c r="AA190" s="11"/>
    </row>
    <row r="191" spans="1:27" x14ac:dyDescent="0.35">
      <c r="A191" s="14" t="s">
        <v>2</v>
      </c>
      <c r="B191" s="14"/>
      <c r="C191" s="11">
        <v>316722.40000000002</v>
      </c>
      <c r="D191" s="11"/>
      <c r="E191" s="41">
        <v>396395.15</v>
      </c>
      <c r="F191" s="11"/>
      <c r="G191" s="47">
        <v>850259.55</v>
      </c>
      <c r="H191" s="11"/>
      <c r="I191" s="11">
        <v>719684.05</v>
      </c>
      <c r="J191" s="11"/>
      <c r="K191" s="41">
        <v>821001.9</v>
      </c>
      <c r="L191" s="11"/>
      <c r="M191" s="48">
        <v>618322.5</v>
      </c>
      <c r="N191" s="11"/>
      <c r="O191" s="47">
        <v>801139.8</v>
      </c>
      <c r="P191" s="11"/>
      <c r="Q191" s="41"/>
      <c r="R191" s="11"/>
      <c r="S191" s="41"/>
      <c r="T191" s="11"/>
      <c r="U191" s="41"/>
      <c r="V191" s="11"/>
      <c r="W191" s="11"/>
      <c r="X191" s="11"/>
      <c r="Y191" s="41"/>
      <c r="Z191" s="19"/>
      <c r="AA191" s="11">
        <f>SUM(C191:Z191)</f>
        <v>4523525.3500000006</v>
      </c>
    </row>
    <row r="192" spans="1:27" x14ac:dyDescent="0.35">
      <c r="A192" s="14" t="s">
        <v>5</v>
      </c>
      <c r="B192" s="14"/>
      <c r="C192" s="11">
        <v>56572.35</v>
      </c>
      <c r="D192" s="11"/>
      <c r="E192" s="41">
        <v>92589.42</v>
      </c>
      <c r="F192" s="11"/>
      <c r="G192" s="47">
        <v>77044.3</v>
      </c>
      <c r="H192" s="11"/>
      <c r="I192" s="11">
        <v>35852.76</v>
      </c>
      <c r="J192" s="11"/>
      <c r="K192" s="41">
        <v>-3221.11</v>
      </c>
      <c r="L192" s="11"/>
      <c r="M192" s="48">
        <v>10314.219999999999</v>
      </c>
      <c r="N192" s="11"/>
      <c r="O192" s="47">
        <v>12323.93</v>
      </c>
      <c r="P192" s="11"/>
      <c r="Q192" s="41"/>
      <c r="R192" s="11"/>
      <c r="S192" s="41"/>
      <c r="T192" s="11"/>
      <c r="U192" s="41"/>
      <c r="V192" s="11"/>
      <c r="W192" s="41"/>
      <c r="X192" s="11"/>
      <c r="Y192" s="41"/>
      <c r="Z192" s="19"/>
      <c r="AA192" s="11">
        <f>SUM(C192:Z192)</f>
        <v>281475.87</v>
      </c>
    </row>
    <row r="193" spans="1:27" x14ac:dyDescent="0.35">
      <c r="A193" s="14" t="s">
        <v>10</v>
      </c>
      <c r="B193" s="14"/>
      <c r="C193" s="11">
        <v>19234.599999999999</v>
      </c>
      <c r="D193" s="11"/>
      <c r="E193" s="41">
        <v>31480.400000000001</v>
      </c>
      <c r="F193" s="11"/>
      <c r="G193" s="47">
        <v>26195.06</v>
      </c>
      <c r="H193" s="11"/>
      <c r="I193" s="11">
        <v>12189.94</v>
      </c>
      <c r="J193" s="11"/>
      <c r="K193" s="41">
        <v>-1095.18</v>
      </c>
      <c r="L193" s="11"/>
      <c r="M193" s="48">
        <v>3506.83</v>
      </c>
      <c r="N193" s="11"/>
      <c r="O193" s="47">
        <v>4190.1400000000003</v>
      </c>
      <c r="P193" s="11"/>
      <c r="Q193" s="41"/>
      <c r="R193" s="11"/>
      <c r="S193" s="41"/>
      <c r="T193" s="11"/>
      <c r="U193" s="41"/>
      <c r="V193" s="11"/>
      <c r="W193" s="41"/>
      <c r="X193" s="11"/>
      <c r="Y193" s="41"/>
      <c r="Z193" s="19"/>
      <c r="AA193" s="11">
        <f>SUM(C193:Z193)</f>
        <v>95701.790000000008</v>
      </c>
    </row>
    <row r="194" spans="1:27" x14ac:dyDescent="0.35">
      <c r="A194" s="15" t="s">
        <v>7</v>
      </c>
      <c r="B194" s="14"/>
      <c r="C194" s="11">
        <v>1131.45</v>
      </c>
      <c r="D194" s="11"/>
      <c r="E194" s="41">
        <v>1851.79</v>
      </c>
      <c r="F194" s="11"/>
      <c r="G194" s="47">
        <v>1540.89</v>
      </c>
      <c r="H194" s="11"/>
      <c r="I194" s="11">
        <v>717.06</v>
      </c>
      <c r="J194" s="11"/>
      <c r="K194" s="41">
        <v>-64.42</v>
      </c>
      <c r="L194" s="11"/>
      <c r="M194" s="48">
        <v>206.28</v>
      </c>
      <c r="N194" s="11"/>
      <c r="O194" s="47">
        <v>246.48</v>
      </c>
      <c r="P194" s="11"/>
      <c r="Q194" s="41"/>
      <c r="R194" s="11"/>
      <c r="S194" s="41"/>
      <c r="T194" s="11"/>
      <c r="U194" s="41"/>
      <c r="V194" s="11"/>
      <c r="W194" s="41"/>
      <c r="X194" s="11"/>
      <c r="Y194" s="41"/>
      <c r="Z194" s="19"/>
      <c r="AA194" s="11">
        <f>SUM(C194:Z194)</f>
        <v>5629.53</v>
      </c>
    </row>
    <row r="195" spans="1:27" x14ac:dyDescent="0.35">
      <c r="A195" s="37" t="s">
        <v>9</v>
      </c>
      <c r="B195" s="14"/>
      <c r="C195" s="11"/>
      <c r="D195" s="11"/>
      <c r="E195" s="41"/>
      <c r="F195" s="11"/>
      <c r="G195" s="47"/>
      <c r="H195" s="11"/>
      <c r="I195" s="11"/>
      <c r="J195" s="11"/>
      <c r="K195" s="41"/>
      <c r="L195" s="11"/>
      <c r="M195" s="48"/>
      <c r="N195" s="11"/>
      <c r="O195" s="47"/>
      <c r="P195" s="11"/>
      <c r="Q195" s="41"/>
      <c r="R195" s="11"/>
      <c r="S195" s="41"/>
      <c r="T195" s="11"/>
      <c r="U195" s="41"/>
      <c r="V195" s="11"/>
      <c r="W195" s="11"/>
      <c r="X195" s="11"/>
      <c r="Y195" s="41"/>
      <c r="Z195" s="19"/>
      <c r="AA195" s="11"/>
    </row>
    <row r="196" spans="1:27" x14ac:dyDescent="0.35">
      <c r="A196" s="14" t="s">
        <v>2</v>
      </c>
      <c r="B196" s="14"/>
      <c r="C196" s="11">
        <v>0</v>
      </c>
      <c r="D196" s="11"/>
      <c r="E196" s="41">
        <v>0</v>
      </c>
      <c r="F196" s="11"/>
      <c r="G196" s="47">
        <v>0</v>
      </c>
      <c r="H196" s="11"/>
      <c r="I196" s="11">
        <v>0</v>
      </c>
      <c r="J196" s="11"/>
      <c r="K196" s="41">
        <v>0</v>
      </c>
      <c r="L196" s="11"/>
      <c r="M196" s="48">
        <v>0</v>
      </c>
      <c r="N196" s="11"/>
      <c r="O196" s="47">
        <v>0</v>
      </c>
      <c r="P196" s="11"/>
      <c r="Q196" s="41"/>
      <c r="R196" s="11"/>
      <c r="S196" s="41"/>
      <c r="T196" s="11"/>
      <c r="U196" s="41"/>
      <c r="V196" s="11"/>
      <c r="W196" s="11"/>
      <c r="X196" s="11"/>
      <c r="Y196" s="41"/>
      <c r="Z196" s="19"/>
      <c r="AA196" s="11">
        <f t="shared" ref="AA196:AA201" si="18">SUM(C196:Z196)</f>
        <v>0</v>
      </c>
    </row>
    <row r="197" spans="1:27" x14ac:dyDescent="0.35">
      <c r="A197" s="14" t="s">
        <v>3</v>
      </c>
      <c r="B197" s="14"/>
      <c r="C197" s="11">
        <v>0</v>
      </c>
      <c r="D197" s="11"/>
      <c r="E197" s="41">
        <v>0</v>
      </c>
      <c r="F197" s="11"/>
      <c r="G197" s="47">
        <v>0</v>
      </c>
      <c r="H197" s="11"/>
      <c r="I197" s="11">
        <v>0</v>
      </c>
      <c r="J197" s="11"/>
      <c r="K197" s="41">
        <v>0</v>
      </c>
      <c r="L197" s="11"/>
      <c r="M197" s="48">
        <v>0</v>
      </c>
      <c r="N197" s="11"/>
      <c r="O197" s="47">
        <v>0</v>
      </c>
      <c r="P197" s="11"/>
      <c r="Q197" s="41"/>
      <c r="R197" s="11"/>
      <c r="S197" s="41"/>
      <c r="T197" s="11"/>
      <c r="U197" s="41"/>
      <c r="V197" s="11"/>
      <c r="W197" s="11"/>
      <c r="X197" s="11"/>
      <c r="Y197" s="41"/>
      <c r="Z197" s="19"/>
      <c r="AA197" s="11">
        <f t="shared" si="18"/>
        <v>0</v>
      </c>
    </row>
    <row r="198" spans="1:27" x14ac:dyDescent="0.35">
      <c r="A198" s="14" t="s">
        <v>4</v>
      </c>
      <c r="B198" s="14"/>
      <c r="C198" s="11">
        <v>0</v>
      </c>
      <c r="D198" s="11"/>
      <c r="E198" s="41">
        <v>0</v>
      </c>
      <c r="F198" s="11"/>
      <c r="G198" s="47">
        <v>0</v>
      </c>
      <c r="H198" s="11"/>
      <c r="I198" s="11">
        <v>0</v>
      </c>
      <c r="J198" s="11"/>
      <c r="K198" s="41">
        <v>0</v>
      </c>
      <c r="L198" s="11"/>
      <c r="M198" s="48">
        <v>0</v>
      </c>
      <c r="N198" s="11"/>
      <c r="O198" s="47">
        <v>0</v>
      </c>
      <c r="P198" s="11"/>
      <c r="Q198" s="41"/>
      <c r="R198" s="11"/>
      <c r="S198" s="41"/>
      <c r="T198" s="11"/>
      <c r="U198" s="41"/>
      <c r="V198" s="11"/>
      <c r="W198" s="11"/>
      <c r="X198" s="11"/>
      <c r="Y198" s="41"/>
      <c r="Z198" s="19"/>
      <c r="AA198" s="11">
        <f t="shared" si="18"/>
        <v>0</v>
      </c>
    </row>
    <row r="199" spans="1:27" x14ac:dyDescent="0.35">
      <c r="A199" s="14" t="s">
        <v>5</v>
      </c>
      <c r="B199" s="14"/>
      <c r="C199" s="11">
        <v>0</v>
      </c>
      <c r="D199" s="11"/>
      <c r="E199" s="41">
        <v>0</v>
      </c>
      <c r="F199" s="11"/>
      <c r="G199" s="47">
        <v>0</v>
      </c>
      <c r="H199" s="11"/>
      <c r="I199" s="11">
        <v>0</v>
      </c>
      <c r="J199" s="11"/>
      <c r="K199" s="41">
        <v>0</v>
      </c>
      <c r="L199" s="11"/>
      <c r="M199" s="48">
        <v>0</v>
      </c>
      <c r="N199" s="11"/>
      <c r="O199" s="47">
        <v>0</v>
      </c>
      <c r="P199" s="11"/>
      <c r="Q199" s="41"/>
      <c r="R199" s="11"/>
      <c r="S199" s="41"/>
      <c r="T199" s="11"/>
      <c r="U199" s="41"/>
      <c r="V199" s="11"/>
      <c r="W199" s="11"/>
      <c r="X199" s="11"/>
      <c r="Y199" s="41"/>
      <c r="Z199" s="19"/>
      <c r="AA199" s="11">
        <f t="shared" si="18"/>
        <v>0</v>
      </c>
    </row>
    <row r="200" spans="1:27" x14ac:dyDescent="0.35">
      <c r="A200" s="14" t="s">
        <v>10</v>
      </c>
      <c r="B200" s="14"/>
      <c r="C200" s="11">
        <v>0</v>
      </c>
      <c r="D200" s="11"/>
      <c r="E200" s="41">
        <v>0</v>
      </c>
      <c r="F200" s="11"/>
      <c r="G200" s="47">
        <v>0</v>
      </c>
      <c r="H200" s="11"/>
      <c r="I200" s="11">
        <v>0</v>
      </c>
      <c r="J200" s="11"/>
      <c r="K200" s="41">
        <v>0</v>
      </c>
      <c r="L200" s="11"/>
      <c r="M200" s="48">
        <v>0</v>
      </c>
      <c r="N200" s="11"/>
      <c r="O200" s="47">
        <v>0</v>
      </c>
      <c r="P200" s="11"/>
      <c r="Q200" s="41"/>
      <c r="R200" s="11"/>
      <c r="S200" s="41"/>
      <c r="T200" s="11"/>
      <c r="U200" s="41"/>
      <c r="V200" s="11"/>
      <c r="W200" s="11"/>
      <c r="X200" s="11"/>
      <c r="Y200" s="41"/>
      <c r="Z200" s="19"/>
      <c r="AA200" s="11">
        <f t="shared" si="18"/>
        <v>0</v>
      </c>
    </row>
    <row r="201" spans="1:27" x14ac:dyDescent="0.35">
      <c r="A201" s="15" t="s">
        <v>7</v>
      </c>
      <c r="B201" s="14"/>
      <c r="C201" s="11">
        <v>0</v>
      </c>
      <c r="D201" s="11"/>
      <c r="E201" s="41">
        <v>0</v>
      </c>
      <c r="F201" s="11"/>
      <c r="G201" s="47">
        <v>0</v>
      </c>
      <c r="H201" s="11"/>
      <c r="I201" s="11">
        <v>0</v>
      </c>
      <c r="J201" s="11"/>
      <c r="K201" s="41">
        <v>0</v>
      </c>
      <c r="L201" s="11"/>
      <c r="M201" s="48">
        <v>0</v>
      </c>
      <c r="N201" s="11"/>
      <c r="O201" s="47">
        <v>0</v>
      </c>
      <c r="P201" s="11"/>
      <c r="Q201" s="41"/>
      <c r="R201" s="11"/>
      <c r="S201" s="41"/>
      <c r="T201" s="11"/>
      <c r="U201" s="41"/>
      <c r="V201" s="11"/>
      <c r="W201" s="11"/>
      <c r="X201" s="11"/>
      <c r="Y201" s="41"/>
      <c r="Z201" s="19"/>
      <c r="AA201" s="11">
        <f t="shared" si="18"/>
        <v>0</v>
      </c>
    </row>
    <row r="202" spans="1:27" x14ac:dyDescent="0.35">
      <c r="A202" s="15"/>
      <c r="B202" s="14"/>
      <c r="C202" s="11"/>
      <c r="D202" s="11"/>
      <c r="E202" s="11"/>
      <c r="F202" s="11"/>
      <c r="G202" s="11"/>
      <c r="H202" s="11"/>
      <c r="I202" s="11"/>
      <c r="J202" s="11"/>
      <c r="K202" s="11"/>
      <c r="L202" s="11"/>
      <c r="M202" s="41"/>
      <c r="N202" s="11"/>
      <c r="O202" s="11"/>
      <c r="P202" s="11"/>
      <c r="Q202" s="11"/>
      <c r="R202" s="11"/>
      <c r="S202" s="11"/>
      <c r="T202" s="11"/>
      <c r="U202" s="11"/>
      <c r="V202" s="11"/>
      <c r="W202" s="11"/>
      <c r="X202" s="11"/>
      <c r="Y202" s="11"/>
      <c r="Z202" s="19"/>
      <c r="AA202" s="11"/>
    </row>
    <row r="203" spans="1:27" x14ac:dyDescent="0.35">
      <c r="A203" s="15"/>
      <c r="B203" s="14"/>
      <c r="C203" s="11"/>
      <c r="D203" s="11"/>
      <c r="E203" s="11"/>
      <c r="F203" s="11"/>
      <c r="G203" s="11"/>
      <c r="H203" s="11"/>
      <c r="I203" s="11"/>
      <c r="J203" s="11"/>
      <c r="K203" s="11"/>
      <c r="L203" s="11"/>
      <c r="M203" s="41"/>
      <c r="N203" s="11"/>
      <c r="O203" s="11"/>
      <c r="P203" s="11"/>
      <c r="Q203" s="11"/>
      <c r="R203" s="11"/>
      <c r="S203" s="11"/>
      <c r="T203" s="11"/>
      <c r="U203" s="11"/>
      <c r="V203" s="11"/>
      <c r="W203" s="11"/>
      <c r="X203" s="11"/>
      <c r="Y203" s="11"/>
      <c r="Z203" s="19"/>
      <c r="AA203" s="11"/>
    </row>
    <row r="204" spans="1:27" x14ac:dyDescent="0.35">
      <c r="A204" s="10" t="s">
        <v>20</v>
      </c>
      <c r="B204" s="14"/>
      <c r="C204" s="11"/>
      <c r="D204" s="11"/>
      <c r="E204" s="11"/>
      <c r="F204" s="11"/>
      <c r="G204" s="11"/>
      <c r="H204" s="11"/>
      <c r="I204" s="11"/>
      <c r="J204" s="11"/>
      <c r="K204" s="11"/>
      <c r="L204" s="11"/>
      <c r="M204" s="41"/>
      <c r="N204" s="11"/>
      <c r="O204" s="11"/>
      <c r="P204" s="11"/>
      <c r="Q204" s="11"/>
      <c r="R204" s="11"/>
      <c r="S204" s="11"/>
      <c r="T204" s="11"/>
      <c r="U204" s="11"/>
      <c r="V204" s="11"/>
      <c r="W204" s="11"/>
      <c r="X204" s="11"/>
      <c r="Y204" s="11"/>
      <c r="Z204" s="19"/>
      <c r="AA204" s="11"/>
    </row>
    <row r="205" spans="1:27" x14ac:dyDescent="0.35">
      <c r="A205" s="37" t="s">
        <v>1</v>
      </c>
      <c r="B205" s="14"/>
      <c r="C205" s="11"/>
      <c r="D205" s="11"/>
      <c r="E205" s="11"/>
      <c r="F205" s="11"/>
      <c r="G205" s="11"/>
      <c r="H205" s="11"/>
      <c r="I205" s="11"/>
      <c r="J205" s="11"/>
      <c r="K205" s="11"/>
      <c r="L205" s="11"/>
      <c r="M205" s="41"/>
      <c r="N205" s="11"/>
      <c r="O205" s="11"/>
      <c r="P205" s="11"/>
      <c r="Q205" s="11"/>
      <c r="R205" s="11"/>
      <c r="S205" s="11"/>
      <c r="T205" s="11"/>
      <c r="U205" s="11"/>
      <c r="V205" s="11"/>
      <c r="W205" s="11"/>
      <c r="X205" s="11"/>
      <c r="Y205" s="11"/>
      <c r="Z205" s="19"/>
      <c r="AA205" s="11"/>
    </row>
    <row r="206" spans="1:27" x14ac:dyDescent="0.35">
      <c r="A206" s="14" t="s">
        <v>2</v>
      </c>
      <c r="B206" s="14"/>
      <c r="C206" s="11">
        <v>565950.19999999995</v>
      </c>
      <c r="D206" s="11"/>
      <c r="E206" s="11">
        <v>714681.79</v>
      </c>
      <c r="F206" s="11"/>
      <c r="G206" s="47">
        <v>1318505.07</v>
      </c>
      <c r="H206" s="11"/>
      <c r="I206" s="11">
        <v>1255415.78</v>
      </c>
      <c r="J206" s="11"/>
      <c r="K206" s="11">
        <v>1314386.1399999999</v>
      </c>
      <c r="L206" s="11"/>
      <c r="M206" s="48">
        <v>1380895.26</v>
      </c>
      <c r="N206" s="11"/>
      <c r="O206" s="47">
        <v>1376690.16</v>
      </c>
      <c r="P206" s="11"/>
      <c r="Q206" s="11"/>
      <c r="R206" s="11"/>
      <c r="S206" s="41"/>
      <c r="T206" s="11"/>
      <c r="U206" s="41"/>
      <c r="V206" s="11"/>
      <c r="W206" s="11"/>
      <c r="X206" s="11"/>
      <c r="Y206" s="41"/>
      <c r="Z206" s="19"/>
      <c r="AA206" s="11">
        <f>SUM(C206:Z206)</f>
        <v>7926524.3999999994</v>
      </c>
    </row>
    <row r="207" spans="1:27" x14ac:dyDescent="0.35">
      <c r="A207" s="14" t="s">
        <v>3</v>
      </c>
      <c r="B207" s="14"/>
      <c r="C207" s="11">
        <v>118533.3</v>
      </c>
      <c r="D207" s="11"/>
      <c r="E207" s="11">
        <v>106263.07</v>
      </c>
      <c r="F207" s="11"/>
      <c r="G207" s="47">
        <v>195409.36</v>
      </c>
      <c r="H207" s="11"/>
      <c r="I207" s="11">
        <v>119904.23</v>
      </c>
      <c r="J207" s="11"/>
      <c r="K207" s="11">
        <v>113307.33</v>
      </c>
      <c r="L207" s="11"/>
      <c r="M207" s="48">
        <v>46705.88</v>
      </c>
      <c r="N207" s="11"/>
      <c r="O207" s="47">
        <v>147198.9</v>
      </c>
      <c r="P207" s="11"/>
      <c r="Q207" s="11"/>
      <c r="R207" s="11"/>
      <c r="S207" s="41"/>
      <c r="T207" s="11"/>
      <c r="U207" s="41"/>
      <c r="V207" s="11"/>
      <c r="W207" s="11"/>
      <c r="X207" s="11"/>
      <c r="Y207" s="41"/>
      <c r="Z207" s="19"/>
      <c r="AA207" s="11">
        <f t="shared" ref="AA207:AA211" si="19">SUM(C207:Z207)</f>
        <v>847322.07</v>
      </c>
    </row>
    <row r="208" spans="1:27" x14ac:dyDescent="0.35">
      <c r="A208" s="14" t="s">
        <v>4</v>
      </c>
      <c r="B208" s="14"/>
      <c r="C208" s="11">
        <v>0</v>
      </c>
      <c r="D208" s="11"/>
      <c r="E208" s="11">
        <v>0</v>
      </c>
      <c r="F208" s="11"/>
      <c r="G208" s="47">
        <v>0</v>
      </c>
      <c r="H208" s="11"/>
      <c r="I208" s="11">
        <v>0</v>
      </c>
      <c r="J208" s="11"/>
      <c r="K208" s="11">
        <v>0</v>
      </c>
      <c r="L208" s="11"/>
      <c r="M208" s="48">
        <v>0</v>
      </c>
      <c r="N208" s="11"/>
      <c r="O208" s="47">
        <v>0</v>
      </c>
      <c r="P208" s="11"/>
      <c r="Q208" s="11"/>
      <c r="R208" s="11"/>
      <c r="S208" s="41"/>
      <c r="T208" s="11"/>
      <c r="U208" s="41"/>
      <c r="V208" s="11"/>
      <c r="W208" s="11"/>
      <c r="X208" s="11"/>
      <c r="Y208" s="41"/>
      <c r="Z208" s="19"/>
      <c r="AA208" s="11">
        <f t="shared" si="19"/>
        <v>0</v>
      </c>
    </row>
    <row r="209" spans="1:27" x14ac:dyDescent="0.35">
      <c r="A209" s="14" t="s">
        <v>5</v>
      </c>
      <c r="B209" s="14"/>
      <c r="C209" s="11">
        <v>118533.3</v>
      </c>
      <c r="D209" s="11"/>
      <c r="E209" s="11">
        <v>106263.07</v>
      </c>
      <c r="F209" s="11"/>
      <c r="G209" s="47">
        <v>195409.36</v>
      </c>
      <c r="H209" s="11"/>
      <c r="I209" s="11">
        <v>119904.23</v>
      </c>
      <c r="J209" s="11"/>
      <c r="K209" s="11">
        <v>113307.33</v>
      </c>
      <c r="L209" s="11"/>
      <c r="M209" s="48">
        <v>46705.88</v>
      </c>
      <c r="N209" s="11"/>
      <c r="O209" s="47">
        <v>147198.9</v>
      </c>
      <c r="P209" s="11"/>
      <c r="Q209" s="11"/>
      <c r="R209" s="11"/>
      <c r="S209" s="41"/>
      <c r="T209" s="11"/>
      <c r="U209" s="41"/>
      <c r="V209" s="11"/>
      <c r="W209" s="11"/>
      <c r="X209" s="11"/>
      <c r="Y209" s="41"/>
      <c r="Z209" s="19"/>
      <c r="AA209" s="11">
        <f t="shared" si="19"/>
        <v>847322.07</v>
      </c>
    </row>
    <row r="210" spans="1:27" x14ac:dyDescent="0.35">
      <c r="A210" s="14" t="s">
        <v>6</v>
      </c>
      <c r="B210" s="14"/>
      <c r="C210" s="11">
        <v>40301.32</v>
      </c>
      <c r="D210" s="11"/>
      <c r="E210" s="11">
        <v>36129.440000000002</v>
      </c>
      <c r="F210" s="11"/>
      <c r="G210" s="47">
        <v>66439.179999999993</v>
      </c>
      <c r="H210" s="11"/>
      <c r="I210" s="11">
        <v>40767.440000000002</v>
      </c>
      <c r="J210" s="11"/>
      <c r="K210" s="11">
        <v>38524.49</v>
      </c>
      <c r="L210" s="11"/>
      <c r="M210" s="48">
        <v>15880</v>
      </c>
      <c r="N210" s="11"/>
      <c r="O210" s="47">
        <v>50047.63</v>
      </c>
      <c r="P210" s="11"/>
      <c r="Q210" s="11"/>
      <c r="R210" s="11"/>
      <c r="S210" s="41"/>
      <c r="T210" s="11"/>
      <c r="U210" s="41"/>
      <c r="V210" s="11"/>
      <c r="W210" s="11"/>
      <c r="X210" s="11"/>
      <c r="Y210" s="41"/>
      <c r="Z210" s="19"/>
      <c r="AA210" s="11">
        <f t="shared" si="19"/>
        <v>288089.5</v>
      </c>
    </row>
    <row r="211" spans="1:27" x14ac:dyDescent="0.35">
      <c r="A211" s="15" t="s">
        <v>7</v>
      </c>
      <c r="B211" s="14"/>
      <c r="C211" s="11">
        <v>2370.67</v>
      </c>
      <c r="D211" s="11"/>
      <c r="E211" s="11">
        <v>2125.2600000000002</v>
      </c>
      <c r="F211" s="11"/>
      <c r="G211" s="47">
        <v>3908.19</v>
      </c>
      <c r="H211" s="11"/>
      <c r="I211" s="11">
        <v>2398.08</v>
      </c>
      <c r="J211" s="11"/>
      <c r="K211" s="11">
        <v>2266.15</v>
      </c>
      <c r="L211" s="11"/>
      <c r="M211" s="48">
        <v>934.12</v>
      </c>
      <c r="N211" s="11"/>
      <c r="O211" s="47">
        <v>2943.98</v>
      </c>
      <c r="P211" s="11"/>
      <c r="Q211" s="11"/>
      <c r="R211" s="11"/>
      <c r="S211" s="41"/>
      <c r="T211" s="11"/>
      <c r="U211" s="41"/>
      <c r="V211" s="11"/>
      <c r="W211" s="11"/>
      <c r="X211" s="11"/>
      <c r="Y211" s="41"/>
      <c r="Z211" s="19"/>
      <c r="AA211" s="11">
        <f t="shared" si="19"/>
        <v>16946.45</v>
      </c>
    </row>
    <row r="212" spans="1:27" x14ac:dyDescent="0.35">
      <c r="A212" s="37" t="s">
        <v>8</v>
      </c>
      <c r="B212" s="14"/>
      <c r="C212" s="11"/>
      <c r="D212" s="11"/>
      <c r="E212" s="11"/>
      <c r="F212" s="11"/>
      <c r="G212" s="47"/>
      <c r="H212" s="11"/>
      <c r="I212" s="11"/>
      <c r="J212" s="11"/>
      <c r="K212" s="11"/>
      <c r="L212" s="11"/>
      <c r="M212" s="48"/>
      <c r="N212" s="11"/>
      <c r="O212" s="47"/>
      <c r="P212" s="11"/>
      <c r="Q212" s="11"/>
      <c r="R212" s="11"/>
      <c r="S212" s="41"/>
      <c r="T212" s="11"/>
      <c r="U212" s="41"/>
      <c r="V212" s="11"/>
      <c r="W212" s="11"/>
      <c r="X212" s="11"/>
      <c r="Y212" s="41"/>
      <c r="Z212" s="19"/>
      <c r="AA212" s="11"/>
    </row>
    <row r="213" spans="1:27" x14ac:dyDescent="0.35">
      <c r="A213" s="14" t="s">
        <v>2</v>
      </c>
      <c r="B213" s="14"/>
      <c r="C213" s="11">
        <v>565950.19999999995</v>
      </c>
      <c r="D213" s="11"/>
      <c r="E213" s="11">
        <v>714681.79</v>
      </c>
      <c r="F213" s="11"/>
      <c r="G213" s="47">
        <v>1318505.07</v>
      </c>
      <c r="H213" s="11"/>
      <c r="I213" s="11">
        <v>1255415.78</v>
      </c>
      <c r="J213" s="11"/>
      <c r="K213" s="11">
        <v>1314386.1399999999</v>
      </c>
      <c r="L213" s="11"/>
      <c r="M213" s="48">
        <v>1380895.26</v>
      </c>
      <c r="N213" s="11"/>
      <c r="O213" s="47">
        <v>1376690.16</v>
      </c>
      <c r="P213" s="11"/>
      <c r="Q213" s="11"/>
      <c r="R213" s="11"/>
      <c r="S213" s="41"/>
      <c r="T213" s="11"/>
      <c r="U213" s="41"/>
      <c r="V213" s="11"/>
      <c r="W213" s="11"/>
      <c r="X213" s="11"/>
      <c r="Y213" s="41"/>
      <c r="Z213" s="19"/>
      <c r="AA213" s="11">
        <f>SUM(C213:Z213)</f>
        <v>7926524.3999999994</v>
      </c>
    </row>
    <row r="214" spans="1:27" x14ac:dyDescent="0.35">
      <c r="A214" s="14" t="s">
        <v>5</v>
      </c>
      <c r="B214" s="14"/>
      <c r="C214" s="11">
        <v>118533.3</v>
      </c>
      <c r="D214" s="11"/>
      <c r="E214" s="11">
        <v>106263.07</v>
      </c>
      <c r="F214" s="11"/>
      <c r="G214" s="47">
        <v>195409.36</v>
      </c>
      <c r="H214" s="11"/>
      <c r="I214" s="11">
        <v>119904.23</v>
      </c>
      <c r="J214" s="11"/>
      <c r="K214" s="11">
        <v>113307.33</v>
      </c>
      <c r="L214" s="11"/>
      <c r="M214" s="48">
        <v>46705.88</v>
      </c>
      <c r="N214" s="11"/>
      <c r="O214" s="47">
        <v>147198.9</v>
      </c>
      <c r="P214" s="11"/>
      <c r="Q214" s="11"/>
      <c r="R214" s="11"/>
      <c r="S214" s="41"/>
      <c r="T214" s="11"/>
      <c r="U214" s="41"/>
      <c r="V214" s="11"/>
      <c r="W214" s="11"/>
      <c r="X214" s="11"/>
      <c r="Y214" s="41"/>
      <c r="Z214" s="19"/>
      <c r="AA214" s="11">
        <f>SUM(C214:Z214)</f>
        <v>847322.07</v>
      </c>
    </row>
    <row r="215" spans="1:27" x14ac:dyDescent="0.35">
      <c r="A215" s="14" t="s">
        <v>10</v>
      </c>
      <c r="B215" s="14"/>
      <c r="C215" s="11">
        <v>40301.32</v>
      </c>
      <c r="D215" s="11"/>
      <c r="E215" s="11">
        <v>36129.440000000002</v>
      </c>
      <c r="F215" s="11"/>
      <c r="G215" s="47">
        <v>66439.179999999993</v>
      </c>
      <c r="H215" s="11"/>
      <c r="I215" s="11">
        <v>40767.440000000002</v>
      </c>
      <c r="J215" s="11"/>
      <c r="K215" s="11">
        <v>38524.49</v>
      </c>
      <c r="L215" s="11"/>
      <c r="M215" s="48">
        <v>15880</v>
      </c>
      <c r="N215" s="11"/>
      <c r="O215" s="47">
        <v>50047.63</v>
      </c>
      <c r="P215" s="11"/>
      <c r="Q215" s="11"/>
      <c r="R215" s="11"/>
      <c r="S215" s="41"/>
      <c r="T215" s="11"/>
      <c r="U215" s="41"/>
      <c r="V215" s="11"/>
      <c r="W215" s="11"/>
      <c r="X215" s="11"/>
      <c r="Y215" s="41"/>
      <c r="Z215" s="19"/>
      <c r="AA215" s="11">
        <f>SUM(C215:Z215)</f>
        <v>288089.5</v>
      </c>
    </row>
    <row r="216" spans="1:27" x14ac:dyDescent="0.35">
      <c r="A216" s="15" t="s">
        <v>7</v>
      </c>
      <c r="B216" s="14"/>
      <c r="C216" s="11">
        <v>2370.67</v>
      </c>
      <c r="D216" s="11"/>
      <c r="E216" s="11">
        <v>2125.2600000000002</v>
      </c>
      <c r="F216" s="11"/>
      <c r="G216" s="47">
        <v>3908.19</v>
      </c>
      <c r="H216" s="11"/>
      <c r="I216" s="11">
        <v>2398.08</v>
      </c>
      <c r="J216" s="11"/>
      <c r="K216" s="11">
        <v>2266.15</v>
      </c>
      <c r="L216" s="11"/>
      <c r="M216" s="48">
        <v>934.12</v>
      </c>
      <c r="N216" s="11"/>
      <c r="O216" s="47">
        <v>2943.98</v>
      </c>
      <c r="P216" s="11"/>
      <c r="Q216" s="11"/>
      <c r="R216" s="11"/>
      <c r="S216" s="41"/>
      <c r="T216" s="11"/>
      <c r="U216" s="41"/>
      <c r="V216" s="11"/>
      <c r="W216" s="11"/>
      <c r="X216" s="11"/>
      <c r="Y216" s="41"/>
      <c r="Z216" s="19"/>
      <c r="AA216" s="11">
        <f>SUM(C216:Z216)</f>
        <v>16946.45</v>
      </c>
    </row>
    <row r="217" spans="1:27" x14ac:dyDescent="0.35">
      <c r="A217" s="37" t="s">
        <v>9</v>
      </c>
      <c r="B217" s="14"/>
      <c r="C217" s="11"/>
      <c r="D217" s="11"/>
      <c r="E217" s="11"/>
      <c r="F217" s="11"/>
      <c r="G217" s="47"/>
      <c r="H217" s="11"/>
      <c r="I217" s="11"/>
      <c r="J217" s="11"/>
      <c r="K217" s="11"/>
      <c r="L217" s="11"/>
      <c r="M217" s="48"/>
      <c r="N217" s="11"/>
      <c r="O217" s="47"/>
      <c r="P217" s="11"/>
      <c r="Q217" s="11"/>
      <c r="R217" s="11"/>
      <c r="S217" s="41"/>
      <c r="T217" s="11"/>
      <c r="U217" s="41"/>
      <c r="V217" s="11"/>
      <c r="W217" s="11"/>
      <c r="X217" s="11"/>
      <c r="Y217" s="41"/>
      <c r="Z217" s="19"/>
      <c r="AA217" s="11"/>
    </row>
    <row r="218" spans="1:27" x14ac:dyDescent="0.35">
      <c r="A218" s="14" t="s">
        <v>2</v>
      </c>
      <c r="B218" s="14"/>
      <c r="C218" s="11">
        <v>0</v>
      </c>
      <c r="D218" s="11"/>
      <c r="E218" s="11">
        <v>0</v>
      </c>
      <c r="F218" s="11"/>
      <c r="G218" s="47">
        <v>0</v>
      </c>
      <c r="H218" s="11"/>
      <c r="I218" s="11">
        <v>0</v>
      </c>
      <c r="J218" s="11"/>
      <c r="K218" s="49">
        <v>0</v>
      </c>
      <c r="L218" s="11"/>
      <c r="M218" s="48">
        <v>0</v>
      </c>
      <c r="N218" s="11"/>
      <c r="O218" s="47">
        <v>0</v>
      </c>
      <c r="P218" s="11"/>
      <c r="Q218" s="11"/>
      <c r="R218" s="11"/>
      <c r="S218" s="41"/>
      <c r="T218" s="11"/>
      <c r="U218" s="41"/>
      <c r="V218" s="11"/>
      <c r="W218" s="11"/>
      <c r="X218" s="11"/>
      <c r="Y218" s="41"/>
      <c r="Z218" s="19"/>
      <c r="AA218" s="11">
        <f t="shared" ref="AA218:AA223" si="20">SUM(C218:Z218)</f>
        <v>0</v>
      </c>
    </row>
    <row r="219" spans="1:27" x14ac:dyDescent="0.35">
      <c r="A219" s="14" t="s">
        <v>3</v>
      </c>
      <c r="B219" s="14"/>
      <c r="C219" s="11">
        <v>0</v>
      </c>
      <c r="D219" s="11"/>
      <c r="E219" s="11">
        <v>0</v>
      </c>
      <c r="F219" s="11"/>
      <c r="G219" s="47">
        <v>0</v>
      </c>
      <c r="H219" s="11"/>
      <c r="I219" s="11">
        <v>0</v>
      </c>
      <c r="J219" s="11"/>
      <c r="K219" s="49">
        <v>0</v>
      </c>
      <c r="L219" s="11"/>
      <c r="M219" s="48">
        <v>0</v>
      </c>
      <c r="N219" s="11"/>
      <c r="O219" s="47">
        <v>0</v>
      </c>
      <c r="P219" s="11"/>
      <c r="Q219" s="11"/>
      <c r="R219" s="11"/>
      <c r="S219" s="41"/>
      <c r="T219" s="11"/>
      <c r="U219" s="41"/>
      <c r="V219" s="11"/>
      <c r="W219" s="11"/>
      <c r="X219" s="11"/>
      <c r="Y219" s="41"/>
      <c r="Z219" s="19"/>
      <c r="AA219" s="11">
        <f t="shared" si="20"/>
        <v>0</v>
      </c>
    </row>
    <row r="220" spans="1:27" x14ac:dyDescent="0.35">
      <c r="A220" s="14" t="s">
        <v>4</v>
      </c>
      <c r="B220" s="14"/>
      <c r="C220" s="11">
        <v>0</v>
      </c>
      <c r="D220" s="11"/>
      <c r="E220" s="11">
        <v>0</v>
      </c>
      <c r="F220" s="11"/>
      <c r="G220" s="47">
        <v>0</v>
      </c>
      <c r="H220" s="11"/>
      <c r="I220" s="11">
        <v>0</v>
      </c>
      <c r="J220" s="11"/>
      <c r="K220" s="49">
        <v>0</v>
      </c>
      <c r="L220" s="11"/>
      <c r="M220" s="48">
        <v>0</v>
      </c>
      <c r="N220" s="11"/>
      <c r="O220" s="47">
        <v>0</v>
      </c>
      <c r="P220" s="11"/>
      <c r="Q220" s="11"/>
      <c r="R220" s="11"/>
      <c r="S220" s="41"/>
      <c r="T220" s="11"/>
      <c r="U220" s="41"/>
      <c r="V220" s="11"/>
      <c r="W220" s="11"/>
      <c r="X220" s="11"/>
      <c r="Y220" s="41"/>
      <c r="Z220" s="19"/>
      <c r="AA220" s="11">
        <f t="shared" si="20"/>
        <v>0</v>
      </c>
    </row>
    <row r="221" spans="1:27" x14ac:dyDescent="0.35">
      <c r="A221" s="14" t="s">
        <v>5</v>
      </c>
      <c r="B221" s="14"/>
      <c r="C221" s="11">
        <v>0</v>
      </c>
      <c r="D221" s="11"/>
      <c r="E221" s="11">
        <v>0</v>
      </c>
      <c r="F221" s="11"/>
      <c r="G221" s="47">
        <v>0</v>
      </c>
      <c r="H221" s="11"/>
      <c r="I221" s="11">
        <v>0</v>
      </c>
      <c r="J221" s="11"/>
      <c r="K221" s="50">
        <v>0</v>
      </c>
      <c r="L221" s="11"/>
      <c r="M221" s="48">
        <v>0</v>
      </c>
      <c r="N221" s="11"/>
      <c r="O221" s="47">
        <v>0</v>
      </c>
      <c r="P221" s="11"/>
      <c r="Q221" s="11"/>
      <c r="R221" s="11"/>
      <c r="S221" s="41"/>
      <c r="T221" s="11"/>
      <c r="U221" s="41"/>
      <c r="V221" s="11"/>
      <c r="W221" s="11"/>
      <c r="X221" s="11"/>
      <c r="Y221" s="41"/>
      <c r="Z221" s="19"/>
      <c r="AA221" s="11">
        <f t="shared" si="20"/>
        <v>0</v>
      </c>
    </row>
    <row r="222" spans="1:27" x14ac:dyDescent="0.35">
      <c r="A222" s="14" t="s">
        <v>10</v>
      </c>
      <c r="B222" s="14"/>
      <c r="C222" s="11">
        <v>0</v>
      </c>
      <c r="D222" s="11"/>
      <c r="E222" s="11">
        <v>0</v>
      </c>
      <c r="F222" s="11"/>
      <c r="G222" s="47">
        <v>0</v>
      </c>
      <c r="H222" s="11"/>
      <c r="I222" s="11">
        <v>0</v>
      </c>
      <c r="J222" s="11"/>
      <c r="K222" s="50">
        <v>0</v>
      </c>
      <c r="L222" s="11"/>
      <c r="M222" s="48">
        <v>0</v>
      </c>
      <c r="N222" s="11"/>
      <c r="O222" s="47">
        <v>0</v>
      </c>
      <c r="P222" s="11"/>
      <c r="Q222" s="11"/>
      <c r="R222" s="11"/>
      <c r="S222" s="41"/>
      <c r="T222" s="11"/>
      <c r="U222" s="41"/>
      <c r="V222" s="11"/>
      <c r="W222" s="11"/>
      <c r="X222" s="11"/>
      <c r="Y222" s="41"/>
      <c r="Z222" s="19"/>
      <c r="AA222" s="11">
        <f t="shared" si="20"/>
        <v>0</v>
      </c>
    </row>
    <row r="223" spans="1:27" x14ac:dyDescent="0.35">
      <c r="A223" s="15" t="s">
        <v>7</v>
      </c>
      <c r="B223" s="14"/>
      <c r="C223" s="11">
        <v>0</v>
      </c>
      <c r="D223" s="11"/>
      <c r="E223" s="11">
        <v>0</v>
      </c>
      <c r="F223" s="11"/>
      <c r="G223" s="47">
        <v>0</v>
      </c>
      <c r="H223" s="11"/>
      <c r="I223" s="11">
        <v>0</v>
      </c>
      <c r="J223" s="11"/>
      <c r="K223" s="50">
        <v>0</v>
      </c>
      <c r="L223" s="11"/>
      <c r="M223" s="48">
        <v>0</v>
      </c>
      <c r="N223" s="11"/>
      <c r="O223" s="47">
        <v>0</v>
      </c>
      <c r="P223" s="11"/>
      <c r="Q223" s="11"/>
      <c r="R223" s="11"/>
      <c r="S223" s="41"/>
      <c r="T223" s="11"/>
      <c r="U223" s="41"/>
      <c r="V223" s="11"/>
      <c r="W223" s="11"/>
      <c r="X223" s="11"/>
      <c r="Y223" s="41"/>
      <c r="Z223" s="19"/>
      <c r="AA223" s="11">
        <f t="shared" si="20"/>
        <v>0</v>
      </c>
    </row>
    <row r="224" spans="1:27" x14ac:dyDescent="0.35">
      <c r="A224" s="15"/>
      <c r="B224" s="14"/>
      <c r="C224" s="11"/>
      <c r="D224" s="11"/>
      <c r="E224" s="11"/>
      <c r="F224" s="11"/>
      <c r="G224" s="41"/>
      <c r="H224" s="11"/>
      <c r="I224" s="11"/>
      <c r="J224" s="11"/>
      <c r="K224" s="11"/>
      <c r="L224" s="11"/>
      <c r="M224" s="41"/>
      <c r="N224" s="11"/>
      <c r="O224" s="11"/>
      <c r="P224" s="11"/>
      <c r="Q224" s="11"/>
      <c r="R224" s="11"/>
      <c r="S224" s="11"/>
      <c r="T224" s="11"/>
      <c r="U224" s="11"/>
      <c r="V224" s="11"/>
      <c r="W224" s="11"/>
      <c r="X224" s="11"/>
      <c r="Y224" s="11"/>
      <c r="Z224" s="19"/>
      <c r="AA224" s="11"/>
    </row>
    <row r="225" spans="1:27" x14ac:dyDescent="0.35">
      <c r="A225" s="15"/>
      <c r="B225" s="14"/>
      <c r="C225" s="11"/>
      <c r="D225" s="11"/>
      <c r="E225" s="11"/>
      <c r="F225" s="11"/>
      <c r="G225" s="41"/>
      <c r="H225" s="11"/>
      <c r="I225" s="11"/>
      <c r="J225" s="11"/>
      <c r="K225" s="11"/>
      <c r="L225" s="11"/>
      <c r="M225" s="41"/>
      <c r="N225" s="11"/>
      <c r="O225" s="11"/>
      <c r="P225" s="11"/>
      <c r="Q225" s="11"/>
      <c r="R225" s="11"/>
      <c r="S225" s="11"/>
      <c r="T225" s="11"/>
      <c r="U225" s="11"/>
      <c r="V225" s="11"/>
      <c r="W225" s="11"/>
      <c r="X225" s="11"/>
      <c r="Y225" s="11"/>
      <c r="Z225" s="19"/>
      <c r="AA225" s="11"/>
    </row>
    <row r="226" spans="1:27" x14ac:dyDescent="0.35">
      <c r="A226" s="10" t="s">
        <v>25</v>
      </c>
      <c r="B226" s="14"/>
      <c r="C226" s="11"/>
      <c r="D226" s="11"/>
      <c r="E226" s="11"/>
      <c r="F226" s="11"/>
      <c r="G226" s="41"/>
      <c r="H226" s="11"/>
      <c r="I226" s="11"/>
      <c r="J226" s="11"/>
      <c r="K226" s="11"/>
      <c r="L226" s="11"/>
      <c r="M226" s="41"/>
      <c r="N226" s="11"/>
      <c r="O226" s="11"/>
      <c r="P226" s="11"/>
      <c r="Q226" s="11"/>
      <c r="R226" s="11"/>
      <c r="S226" s="11"/>
      <c r="T226" s="11"/>
      <c r="U226" s="11"/>
      <c r="V226" s="11"/>
      <c r="W226" s="11"/>
      <c r="X226" s="11"/>
      <c r="Y226" s="11"/>
      <c r="Z226" s="19"/>
      <c r="AA226" s="11"/>
    </row>
    <row r="227" spans="1:27" x14ac:dyDescent="0.35">
      <c r="A227" s="37" t="s">
        <v>1</v>
      </c>
      <c r="B227" s="14"/>
      <c r="C227" s="11"/>
      <c r="D227" s="11"/>
      <c r="E227" s="11"/>
      <c r="F227" s="11"/>
      <c r="G227" s="41"/>
      <c r="H227" s="11"/>
      <c r="I227" s="11"/>
      <c r="J227" s="11"/>
      <c r="K227" s="11"/>
      <c r="L227" s="11"/>
      <c r="M227" s="41"/>
      <c r="N227" s="11"/>
      <c r="O227" s="11"/>
      <c r="P227" s="11"/>
      <c r="Q227" s="11"/>
      <c r="R227" s="11"/>
      <c r="S227" s="11"/>
      <c r="T227" s="11"/>
      <c r="U227" s="11"/>
      <c r="V227" s="11"/>
      <c r="W227" s="11"/>
      <c r="X227" s="11"/>
      <c r="Y227" s="11"/>
      <c r="Z227" s="19"/>
      <c r="AA227" s="11"/>
    </row>
    <row r="228" spans="1:27" x14ac:dyDescent="0.35">
      <c r="A228" s="14" t="s">
        <v>2</v>
      </c>
      <c r="B228" s="14"/>
      <c r="C228" s="11">
        <v>110365248.25</v>
      </c>
      <c r="D228" s="11"/>
      <c r="E228" s="11">
        <v>124432284.67</v>
      </c>
      <c r="F228" s="11"/>
      <c r="G228" s="47">
        <v>237227494.91</v>
      </c>
      <c r="H228" s="11"/>
      <c r="I228" s="41">
        <v>224956185.38999999</v>
      </c>
      <c r="J228" s="11"/>
      <c r="K228" s="11">
        <v>246173744.96000001</v>
      </c>
      <c r="L228" s="11"/>
      <c r="M228" s="48">
        <v>238486495.72999999</v>
      </c>
      <c r="N228" s="11"/>
      <c r="O228" s="47">
        <v>220979366.03</v>
      </c>
      <c r="P228" s="11"/>
      <c r="Q228" s="41"/>
      <c r="R228" s="11"/>
      <c r="S228" s="41"/>
      <c r="T228" s="11"/>
      <c r="U228" s="11"/>
      <c r="V228" s="11"/>
      <c r="W228" s="11"/>
      <c r="X228" s="11"/>
      <c r="Y228" s="43"/>
      <c r="Z228" s="19"/>
      <c r="AA228" s="11">
        <f t="shared" ref="AA228:AA233" si="21">SUM(C228:Z228)</f>
        <v>1402620819.9400001</v>
      </c>
    </row>
    <row r="229" spans="1:27" x14ac:dyDescent="0.35">
      <c r="A229" s="14" t="s">
        <v>3</v>
      </c>
      <c r="B229" s="14"/>
      <c r="C229" s="11">
        <v>12760204.539999999</v>
      </c>
      <c r="D229" s="11"/>
      <c r="E229" s="11">
        <v>11302527.33</v>
      </c>
      <c r="F229" s="11"/>
      <c r="G229" s="47">
        <v>26766070.989999998</v>
      </c>
      <c r="H229" s="11"/>
      <c r="I229" s="41">
        <v>13819584.039999999</v>
      </c>
      <c r="J229" s="11"/>
      <c r="K229" s="11">
        <v>27837567.41</v>
      </c>
      <c r="L229" s="11"/>
      <c r="M229" s="48">
        <v>13230197.27</v>
      </c>
      <c r="N229" s="11"/>
      <c r="O229" s="47">
        <v>23393283.530000001</v>
      </c>
      <c r="P229" s="11"/>
      <c r="Q229" s="41"/>
      <c r="R229" s="11"/>
      <c r="S229" s="41"/>
      <c r="T229" s="11"/>
      <c r="U229" s="11"/>
      <c r="V229" s="11"/>
      <c r="W229" s="11"/>
      <c r="X229" s="11"/>
      <c r="Y229" s="43"/>
      <c r="Z229" s="19"/>
      <c r="AA229" s="11">
        <f t="shared" si="21"/>
        <v>129109435.11</v>
      </c>
    </row>
    <row r="230" spans="1:27" x14ac:dyDescent="0.35">
      <c r="A230" s="14" t="s">
        <v>4</v>
      </c>
      <c r="B230" s="14"/>
      <c r="C230" s="11">
        <v>2304893</v>
      </c>
      <c r="D230" s="11"/>
      <c r="E230" s="11">
        <v>3529068.82</v>
      </c>
      <c r="F230" s="11"/>
      <c r="G230" s="47">
        <v>13657090.26</v>
      </c>
      <c r="H230" s="11"/>
      <c r="I230" s="41">
        <v>7964669.6299999999</v>
      </c>
      <c r="J230" s="11"/>
      <c r="K230" s="11">
        <v>6785624.6600000001</v>
      </c>
      <c r="L230" s="11"/>
      <c r="M230" s="48">
        <v>5940951.7300000004</v>
      </c>
      <c r="N230" s="11"/>
      <c r="O230" s="47">
        <v>8409055.0199999996</v>
      </c>
      <c r="P230" s="11"/>
      <c r="Q230" s="41"/>
      <c r="R230" s="11"/>
      <c r="S230" s="41"/>
      <c r="T230" s="11"/>
      <c r="U230" s="11"/>
      <c r="V230" s="11"/>
      <c r="W230" s="11"/>
      <c r="X230" s="11"/>
      <c r="Y230" s="43"/>
      <c r="Z230" s="19"/>
      <c r="AA230" s="11">
        <f t="shared" si="21"/>
        <v>48591353.11999999</v>
      </c>
    </row>
    <row r="231" spans="1:27" x14ac:dyDescent="0.35">
      <c r="A231" s="14" t="s">
        <v>5</v>
      </c>
      <c r="B231" s="14"/>
      <c r="C231" s="11">
        <v>10455311.539999999</v>
      </c>
      <c r="D231" s="11"/>
      <c r="E231" s="11">
        <v>7773458.5099999998</v>
      </c>
      <c r="F231" s="11"/>
      <c r="G231" s="47">
        <v>13108980.73</v>
      </c>
      <c r="H231" s="11"/>
      <c r="I231" s="41">
        <v>5854914.4100000001</v>
      </c>
      <c r="J231" s="11"/>
      <c r="K231" s="11">
        <v>21051942.75</v>
      </c>
      <c r="L231" s="11"/>
      <c r="M231" s="48">
        <v>7289245.54</v>
      </c>
      <c r="N231" s="11"/>
      <c r="O231" s="47">
        <v>14984228.51</v>
      </c>
      <c r="P231" s="11"/>
      <c r="Q231" s="41"/>
      <c r="R231" s="11"/>
      <c r="S231" s="41"/>
      <c r="T231" s="11"/>
      <c r="U231" s="11"/>
      <c r="V231" s="11"/>
      <c r="W231" s="11"/>
      <c r="X231" s="11"/>
      <c r="Y231" s="43"/>
      <c r="Z231" s="19"/>
      <c r="AA231" s="11">
        <f t="shared" si="21"/>
        <v>80518081.989999995</v>
      </c>
    </row>
    <row r="232" spans="1:27" x14ac:dyDescent="0.35">
      <c r="A232" s="14" t="s">
        <v>6</v>
      </c>
      <c r="B232" s="14"/>
      <c r="C232" s="11">
        <v>3554805.92</v>
      </c>
      <c r="D232" s="11"/>
      <c r="E232" s="11">
        <v>2642975.89</v>
      </c>
      <c r="F232" s="11"/>
      <c r="G232" s="47">
        <v>4457053.45</v>
      </c>
      <c r="H232" s="11"/>
      <c r="I232" s="41">
        <v>1990670.9</v>
      </c>
      <c r="J232" s="11"/>
      <c r="K232" s="11">
        <v>7157660.5300000003</v>
      </c>
      <c r="L232" s="11"/>
      <c r="M232" s="48">
        <v>2478343.4900000002</v>
      </c>
      <c r="N232" s="11"/>
      <c r="O232" s="47">
        <v>5094637.6900000004</v>
      </c>
      <c r="P232" s="11"/>
      <c r="Q232" s="41"/>
      <c r="R232" s="11"/>
      <c r="S232" s="41"/>
      <c r="T232" s="11"/>
      <c r="U232" s="11"/>
      <c r="V232" s="11"/>
      <c r="W232" s="11"/>
      <c r="X232" s="11"/>
      <c r="Y232" s="43"/>
      <c r="Z232" s="19"/>
      <c r="AA232" s="11">
        <f t="shared" si="21"/>
        <v>27376147.870000001</v>
      </c>
    </row>
    <row r="233" spans="1:27" x14ac:dyDescent="0.35">
      <c r="A233" s="15" t="s">
        <v>7</v>
      </c>
      <c r="B233" s="14"/>
      <c r="C233" s="11">
        <v>209106.23</v>
      </c>
      <c r="D233" s="11"/>
      <c r="E233" s="11">
        <v>155469.17000000001</v>
      </c>
      <c r="F233" s="11"/>
      <c r="G233" s="47">
        <v>262179.61</v>
      </c>
      <c r="H233" s="11"/>
      <c r="I233" s="41">
        <v>117098.29</v>
      </c>
      <c r="J233" s="11"/>
      <c r="K233" s="11">
        <v>421038.85</v>
      </c>
      <c r="L233" s="11"/>
      <c r="M233" s="48">
        <v>145784.91</v>
      </c>
      <c r="N233" s="11"/>
      <c r="O233" s="47">
        <v>299684.57</v>
      </c>
      <c r="P233" s="11"/>
      <c r="Q233" s="41"/>
      <c r="R233" s="11"/>
      <c r="S233" s="41"/>
      <c r="T233" s="11"/>
      <c r="U233" s="11"/>
      <c r="V233" s="11"/>
      <c r="W233" s="11"/>
      <c r="X233" s="11"/>
      <c r="Y233" s="43"/>
      <c r="Z233" s="19"/>
      <c r="AA233" s="11">
        <f t="shared" si="21"/>
        <v>1610361.63</v>
      </c>
    </row>
    <row r="234" spans="1:27" x14ac:dyDescent="0.35">
      <c r="A234" s="37" t="s">
        <v>8</v>
      </c>
      <c r="B234" s="14"/>
      <c r="C234" s="11"/>
      <c r="D234" s="11"/>
      <c r="E234" s="11"/>
      <c r="F234" s="11"/>
      <c r="G234" s="47"/>
      <c r="H234" s="11"/>
      <c r="I234" s="41"/>
      <c r="J234" s="11"/>
      <c r="K234" s="11"/>
      <c r="L234" s="11"/>
      <c r="M234" s="48"/>
      <c r="N234" s="11"/>
      <c r="O234" s="47"/>
      <c r="P234" s="11"/>
      <c r="Q234" s="41"/>
      <c r="R234" s="11"/>
      <c r="S234" s="41"/>
      <c r="T234" s="11"/>
      <c r="U234" s="11"/>
      <c r="V234" s="11"/>
      <c r="W234" s="11"/>
      <c r="X234" s="11"/>
      <c r="Y234" s="43"/>
      <c r="Z234" s="19"/>
      <c r="AA234" s="11"/>
    </row>
    <row r="235" spans="1:27" x14ac:dyDescent="0.35">
      <c r="A235" s="14" t="s">
        <v>2</v>
      </c>
      <c r="B235" s="14"/>
      <c r="C235" s="11">
        <v>853589.91</v>
      </c>
      <c r="D235" s="11"/>
      <c r="E235" s="11">
        <v>1382722.4</v>
      </c>
      <c r="F235" s="11"/>
      <c r="G235" s="47">
        <v>3175770.85</v>
      </c>
      <c r="H235" s="11"/>
      <c r="I235" s="41">
        <v>2503926.15</v>
      </c>
      <c r="J235" s="11"/>
      <c r="K235" s="11">
        <v>3850436.84</v>
      </c>
      <c r="L235" s="11"/>
      <c r="M235" s="48">
        <v>5117558.3099999996</v>
      </c>
      <c r="N235" s="11"/>
      <c r="O235" s="47">
        <v>2235338.56</v>
      </c>
      <c r="P235" s="11"/>
      <c r="Q235" s="41"/>
      <c r="R235" s="11"/>
      <c r="S235" s="41"/>
      <c r="T235" s="11"/>
      <c r="U235" s="11"/>
      <c r="V235" s="11"/>
      <c r="W235" s="11"/>
      <c r="X235" s="11"/>
      <c r="Y235" s="43"/>
      <c r="Z235" s="19"/>
      <c r="AA235" s="11">
        <f>SUM(C235:Z235)</f>
        <v>19119343.02</v>
      </c>
    </row>
    <row r="236" spans="1:27" x14ac:dyDescent="0.35">
      <c r="A236" s="14" t="s">
        <v>5</v>
      </c>
      <c r="B236" s="14"/>
      <c r="C236" s="11">
        <v>14746.5</v>
      </c>
      <c r="D236" s="11"/>
      <c r="E236" s="11">
        <v>246852.74</v>
      </c>
      <c r="F236" s="11"/>
      <c r="G236" s="47">
        <v>321442.05</v>
      </c>
      <c r="H236" s="11"/>
      <c r="I236" s="41">
        <v>-74245.52</v>
      </c>
      <c r="J236" s="11"/>
      <c r="K236" s="11">
        <v>455777.13</v>
      </c>
      <c r="L236" s="11"/>
      <c r="M236" s="48">
        <v>92031.37</v>
      </c>
      <c r="N236" s="11"/>
      <c r="O236" s="47">
        <v>61072.47</v>
      </c>
      <c r="P236" s="11"/>
      <c r="Q236" s="41"/>
      <c r="R236" s="11"/>
      <c r="S236" s="41"/>
      <c r="T236" s="11"/>
      <c r="U236" s="11"/>
      <c r="V236" s="11"/>
      <c r="W236" s="11"/>
      <c r="X236" s="11"/>
      <c r="Y236" s="43"/>
      <c r="Z236" s="19"/>
      <c r="AA236" s="11">
        <f>SUM(C236:Z236)</f>
        <v>1117676.74</v>
      </c>
    </row>
    <row r="237" spans="1:27" x14ac:dyDescent="0.35">
      <c r="A237" s="14" t="s">
        <v>10</v>
      </c>
      <c r="B237" s="14"/>
      <c r="C237" s="11">
        <v>5013.8100000000004</v>
      </c>
      <c r="D237" s="11"/>
      <c r="E237" s="11">
        <v>83929.93</v>
      </c>
      <c r="F237" s="11"/>
      <c r="G237" s="47">
        <v>109290.3</v>
      </c>
      <c r="H237" s="11"/>
      <c r="I237" s="41">
        <v>-25243.48</v>
      </c>
      <c r="J237" s="11"/>
      <c r="K237" s="11">
        <v>154964.22</v>
      </c>
      <c r="L237" s="11"/>
      <c r="M237" s="48">
        <v>31290.67</v>
      </c>
      <c r="N237" s="11"/>
      <c r="O237" s="47">
        <v>20764.64</v>
      </c>
      <c r="P237" s="11"/>
      <c r="Q237" s="41"/>
      <c r="R237" s="11"/>
      <c r="S237" s="41"/>
      <c r="T237" s="11"/>
      <c r="U237" s="11"/>
      <c r="V237" s="11"/>
      <c r="W237" s="11"/>
      <c r="X237" s="11"/>
      <c r="Y237" s="43"/>
      <c r="Z237" s="19"/>
      <c r="AA237" s="11">
        <f>SUM(C237:Z237)</f>
        <v>380010.08999999997</v>
      </c>
    </row>
    <row r="238" spans="1:27" x14ac:dyDescent="0.35">
      <c r="A238" s="15" t="s">
        <v>7</v>
      </c>
      <c r="B238" s="14"/>
      <c r="C238" s="11">
        <v>294.93</v>
      </c>
      <c r="D238" s="11"/>
      <c r="E238" s="11">
        <v>4937.05</v>
      </c>
      <c r="F238" s="11"/>
      <c r="G238" s="47">
        <v>6428.84</v>
      </c>
      <c r="H238" s="11"/>
      <c r="I238" s="41">
        <v>-1484.91</v>
      </c>
      <c r="J238" s="11"/>
      <c r="K238" s="11">
        <v>9115.5400000000009</v>
      </c>
      <c r="L238" s="11"/>
      <c r="M238" s="48">
        <v>1840.63</v>
      </c>
      <c r="N238" s="11"/>
      <c r="O238" s="47">
        <v>1221.45</v>
      </c>
      <c r="P238" s="11"/>
      <c r="Q238" s="41"/>
      <c r="R238" s="11"/>
      <c r="S238" s="41"/>
      <c r="T238" s="11"/>
      <c r="U238" s="11"/>
      <c r="V238" s="11"/>
      <c r="W238" s="11"/>
      <c r="X238" s="11"/>
      <c r="Y238" s="43"/>
      <c r="Z238" s="19"/>
      <c r="AA238" s="11">
        <f>SUM(C238:Z238)</f>
        <v>22353.530000000002</v>
      </c>
    </row>
    <row r="239" spans="1:27" x14ac:dyDescent="0.35">
      <c r="A239" s="37" t="s">
        <v>9</v>
      </c>
      <c r="B239" s="14"/>
      <c r="C239" s="11"/>
      <c r="D239" s="11"/>
      <c r="E239" s="11"/>
      <c r="F239" s="11"/>
      <c r="G239" s="47"/>
      <c r="H239" s="11"/>
      <c r="I239" s="41"/>
      <c r="J239" s="11"/>
      <c r="K239" s="11"/>
      <c r="L239" s="11"/>
      <c r="M239" s="48"/>
      <c r="N239" s="11"/>
      <c r="O239" s="47"/>
      <c r="P239" s="11"/>
      <c r="Q239" s="41"/>
      <c r="R239" s="11"/>
      <c r="S239" s="41"/>
      <c r="T239" s="11"/>
      <c r="U239" s="11"/>
      <c r="V239" s="11"/>
      <c r="W239" s="11"/>
      <c r="X239" s="11"/>
      <c r="Y239" s="43"/>
      <c r="Z239" s="19"/>
      <c r="AA239" s="11"/>
    </row>
    <row r="240" spans="1:27" x14ac:dyDescent="0.35">
      <c r="A240" s="14" t="s">
        <v>2</v>
      </c>
      <c r="B240" s="14"/>
      <c r="C240" s="11">
        <v>109511658.34</v>
      </c>
      <c r="D240" s="11"/>
      <c r="E240" s="11">
        <v>123049562.27</v>
      </c>
      <c r="F240" s="11"/>
      <c r="G240" s="47">
        <v>234051724.06</v>
      </c>
      <c r="H240" s="11"/>
      <c r="I240" s="41">
        <v>222452259.24000001</v>
      </c>
      <c r="J240" s="11"/>
      <c r="K240" s="11">
        <v>242323308.12</v>
      </c>
      <c r="L240" s="11"/>
      <c r="M240" s="48">
        <v>233368937.41999999</v>
      </c>
      <c r="N240" s="11"/>
      <c r="O240" s="47">
        <v>218744027.47</v>
      </c>
      <c r="P240" s="11"/>
      <c r="Q240" s="41"/>
      <c r="R240" s="11"/>
      <c r="S240" s="41"/>
      <c r="T240" s="11"/>
      <c r="U240" s="11"/>
      <c r="V240" s="11"/>
      <c r="W240" s="11"/>
      <c r="X240" s="11"/>
      <c r="Y240" s="43"/>
      <c r="Z240" s="19"/>
      <c r="AA240" s="11">
        <f t="shared" ref="AA240:AA245" si="22">SUM(C240:Z240)</f>
        <v>1383501476.9200001</v>
      </c>
    </row>
    <row r="241" spans="1:27" x14ac:dyDescent="0.35">
      <c r="A241" s="14" t="s">
        <v>3</v>
      </c>
      <c r="B241" s="14"/>
      <c r="C241" s="11">
        <v>12745458.039999999</v>
      </c>
      <c r="D241" s="11"/>
      <c r="E241" s="11">
        <v>11055674.59</v>
      </c>
      <c r="F241" s="11"/>
      <c r="G241" s="47">
        <v>26444628.940000001</v>
      </c>
      <c r="H241" s="11"/>
      <c r="I241" s="41">
        <v>13893829.560000001</v>
      </c>
      <c r="J241" s="11"/>
      <c r="K241" s="11">
        <v>27381790.280000001</v>
      </c>
      <c r="L241" s="11"/>
      <c r="M241" s="48">
        <v>13138165.9</v>
      </c>
      <c r="N241" s="11"/>
      <c r="O241" s="47">
        <v>23332211.059999999</v>
      </c>
      <c r="P241" s="11"/>
      <c r="Q241" s="41"/>
      <c r="R241" s="11"/>
      <c r="S241" s="41"/>
      <c r="T241" s="11"/>
      <c r="U241" s="11"/>
      <c r="V241" s="11"/>
      <c r="W241" s="11"/>
      <c r="X241" s="11"/>
      <c r="Y241" s="43"/>
      <c r="Z241" s="19"/>
      <c r="AA241" s="11">
        <f t="shared" si="22"/>
        <v>127991758.37</v>
      </c>
    </row>
    <row r="242" spans="1:27" x14ac:dyDescent="0.35">
      <c r="A242" s="14" t="s">
        <v>4</v>
      </c>
      <c r="B242" s="14"/>
      <c r="C242" s="11">
        <v>2304893</v>
      </c>
      <c r="D242" s="11"/>
      <c r="E242" s="11">
        <v>3529068.82</v>
      </c>
      <c r="F242" s="11"/>
      <c r="G242" s="47">
        <v>13657090.26</v>
      </c>
      <c r="H242" s="11"/>
      <c r="I242" s="41">
        <v>7964669.6299999999</v>
      </c>
      <c r="J242" s="11"/>
      <c r="K242" s="11">
        <v>6785624.6600000001</v>
      </c>
      <c r="L242" s="11"/>
      <c r="M242" s="48">
        <v>5940951.7300000004</v>
      </c>
      <c r="N242" s="11"/>
      <c r="O242" s="47">
        <v>8409055.0199999996</v>
      </c>
      <c r="P242" s="11"/>
      <c r="Q242" s="41"/>
      <c r="R242" s="11"/>
      <c r="S242" s="41"/>
      <c r="T242" s="11"/>
      <c r="U242" s="11"/>
      <c r="V242" s="11"/>
      <c r="W242" s="11"/>
      <c r="X242" s="11"/>
      <c r="Y242" s="43"/>
      <c r="Z242" s="19"/>
      <c r="AA242" s="11">
        <f t="shared" si="22"/>
        <v>48591353.11999999</v>
      </c>
    </row>
    <row r="243" spans="1:27" x14ac:dyDescent="0.35">
      <c r="A243" s="14" t="s">
        <v>5</v>
      </c>
      <c r="B243" s="14"/>
      <c r="C243" s="11">
        <v>10440565.039999999</v>
      </c>
      <c r="D243" s="11"/>
      <c r="E243" s="11">
        <v>7526605.7699999996</v>
      </c>
      <c r="F243" s="11"/>
      <c r="G243" s="47">
        <v>12787538.68</v>
      </c>
      <c r="H243" s="11"/>
      <c r="I243" s="41">
        <v>5929159.9299999997</v>
      </c>
      <c r="J243" s="11"/>
      <c r="K243" s="11">
        <v>20596165.620000001</v>
      </c>
      <c r="L243" s="11"/>
      <c r="M243" s="48">
        <v>7197214.1699999999</v>
      </c>
      <c r="N243" s="11"/>
      <c r="O243" s="47">
        <v>14923156.039999999</v>
      </c>
      <c r="P243" s="11"/>
      <c r="Q243" s="41"/>
      <c r="R243" s="11"/>
      <c r="S243" s="41"/>
      <c r="T243" s="11"/>
      <c r="U243" s="11"/>
      <c r="V243" s="11"/>
      <c r="W243" s="11"/>
      <c r="X243" s="11"/>
      <c r="Y243" s="43"/>
      <c r="Z243" s="19"/>
      <c r="AA243" s="11">
        <f t="shared" si="22"/>
        <v>79400405.25</v>
      </c>
    </row>
    <row r="244" spans="1:27" x14ac:dyDescent="0.35">
      <c r="A244" s="14" t="s">
        <v>10</v>
      </c>
      <c r="B244" s="14"/>
      <c r="C244" s="11">
        <v>3549792.11</v>
      </c>
      <c r="D244" s="11"/>
      <c r="E244" s="11">
        <v>2559045.96</v>
      </c>
      <c r="F244" s="11"/>
      <c r="G244" s="47">
        <v>4347763.1500000004</v>
      </c>
      <c r="H244" s="11"/>
      <c r="I244" s="41">
        <v>2015914.38</v>
      </c>
      <c r="J244" s="11"/>
      <c r="K244" s="11">
        <v>7002696.3099999996</v>
      </c>
      <c r="L244" s="11"/>
      <c r="M244" s="48">
        <v>2447052.8199999998</v>
      </c>
      <c r="N244" s="11"/>
      <c r="O244" s="47">
        <v>5073873.05</v>
      </c>
      <c r="P244" s="11"/>
      <c r="Q244" s="41"/>
      <c r="R244" s="11"/>
      <c r="S244" s="41"/>
      <c r="T244" s="11"/>
      <c r="U244" s="11"/>
      <c r="V244" s="11"/>
      <c r="W244" s="11"/>
      <c r="X244" s="11"/>
      <c r="Y244" s="43"/>
      <c r="Z244" s="19"/>
      <c r="AA244" s="11">
        <f t="shared" si="22"/>
        <v>26996137.780000001</v>
      </c>
    </row>
    <row r="245" spans="1:27" x14ac:dyDescent="0.35">
      <c r="A245" s="15" t="s">
        <v>7</v>
      </c>
      <c r="B245" s="14"/>
      <c r="C245" s="11">
        <v>208811.3</v>
      </c>
      <c r="D245" s="11"/>
      <c r="E245" s="11">
        <v>150532.12</v>
      </c>
      <c r="F245" s="11"/>
      <c r="G245" s="47">
        <v>255750.77</v>
      </c>
      <c r="H245" s="11"/>
      <c r="I245" s="41">
        <v>118583.2</v>
      </c>
      <c r="J245" s="11"/>
      <c r="K245" s="11">
        <v>411923.31</v>
      </c>
      <c r="L245" s="11"/>
      <c r="M245" s="48">
        <v>143944.28</v>
      </c>
      <c r="N245" s="11"/>
      <c r="O245" s="47">
        <v>298463.12</v>
      </c>
      <c r="P245" s="11"/>
      <c r="Q245" s="41"/>
      <c r="R245" s="11"/>
      <c r="S245" s="41"/>
      <c r="T245" s="11"/>
      <c r="U245" s="11"/>
      <c r="V245" s="11"/>
      <c r="W245" s="11"/>
      <c r="X245" s="11"/>
      <c r="Y245" s="43"/>
      <c r="Z245" s="19"/>
      <c r="AA245" s="11">
        <f t="shared" si="22"/>
        <v>1588008.1</v>
      </c>
    </row>
    <row r="246" spans="1:27" x14ac:dyDescent="0.35">
      <c r="A246" s="15"/>
      <c r="B246" s="14"/>
      <c r="C246" s="11"/>
      <c r="D246" s="11"/>
      <c r="E246" s="11"/>
      <c r="F246" s="11"/>
      <c r="G246" s="41"/>
      <c r="H246" s="11"/>
      <c r="I246" s="11"/>
      <c r="J246" s="11"/>
      <c r="K246" s="11"/>
      <c r="L246" s="11"/>
      <c r="M246" s="41"/>
      <c r="N246" s="11"/>
      <c r="O246" s="11"/>
      <c r="P246" s="11"/>
      <c r="Q246" s="11"/>
      <c r="R246" s="11"/>
      <c r="S246" s="11"/>
      <c r="T246" s="11"/>
      <c r="U246" s="11"/>
      <c r="V246" s="11"/>
      <c r="W246" s="11"/>
      <c r="X246" s="11"/>
      <c r="Y246" s="11"/>
      <c r="Z246" s="19"/>
      <c r="AA246" s="11"/>
    </row>
    <row r="247" spans="1:27" x14ac:dyDescent="0.35">
      <c r="A247" s="15"/>
      <c r="B247" s="14"/>
      <c r="C247" s="11"/>
      <c r="D247" s="11"/>
      <c r="E247" s="11"/>
      <c r="F247" s="11"/>
      <c r="G247" s="41"/>
      <c r="H247" s="11"/>
      <c r="I247" s="11"/>
      <c r="J247" s="11"/>
      <c r="K247" s="11"/>
      <c r="L247" s="11"/>
      <c r="M247" s="41"/>
      <c r="N247" s="11"/>
      <c r="O247" s="11"/>
      <c r="P247" s="11"/>
      <c r="Q247" s="11"/>
      <c r="R247" s="11"/>
      <c r="S247" s="11"/>
      <c r="T247" s="11"/>
      <c r="U247" s="11"/>
      <c r="V247" s="11"/>
      <c r="W247" s="11"/>
      <c r="X247" s="11"/>
      <c r="Y247" s="11"/>
      <c r="Z247" s="19"/>
      <c r="AA247" s="11"/>
    </row>
    <row r="248" spans="1:27" x14ac:dyDescent="0.35">
      <c r="A248" s="10" t="s">
        <v>22</v>
      </c>
      <c r="B248" s="14"/>
      <c r="C248" s="11"/>
      <c r="D248" s="11"/>
      <c r="E248" s="11"/>
      <c r="F248" s="11"/>
      <c r="G248" s="41"/>
      <c r="H248" s="11"/>
      <c r="I248" s="11"/>
      <c r="J248" s="11"/>
      <c r="K248" s="11"/>
      <c r="L248" s="11"/>
      <c r="M248" s="41"/>
      <c r="N248" s="11"/>
      <c r="O248" s="11"/>
      <c r="P248" s="11"/>
      <c r="Q248" s="11"/>
      <c r="R248" s="11"/>
      <c r="S248" s="11"/>
      <c r="T248" s="11"/>
      <c r="U248" s="11"/>
      <c r="V248" s="11"/>
      <c r="W248" s="11"/>
      <c r="X248" s="11"/>
      <c r="Y248" s="11"/>
      <c r="Z248" s="19"/>
      <c r="AA248" s="11"/>
    </row>
    <row r="249" spans="1:27" x14ac:dyDescent="0.35">
      <c r="A249" s="37" t="s">
        <v>1</v>
      </c>
      <c r="B249" s="14"/>
      <c r="C249" s="11"/>
      <c r="D249" s="11"/>
      <c r="E249" s="11"/>
      <c r="F249" s="11"/>
      <c r="G249" s="41"/>
      <c r="H249" s="11"/>
      <c r="I249" s="11"/>
      <c r="J249" s="11"/>
      <c r="K249" s="11"/>
      <c r="L249" s="11"/>
      <c r="M249" s="41"/>
      <c r="N249" s="11"/>
      <c r="O249" s="11"/>
      <c r="P249" s="11"/>
      <c r="Q249" s="11"/>
      <c r="R249" s="11"/>
      <c r="S249" s="11"/>
      <c r="T249" s="11"/>
      <c r="U249" s="11"/>
      <c r="V249" s="11"/>
      <c r="W249" s="11"/>
      <c r="X249" s="11"/>
      <c r="Y249" s="11"/>
      <c r="Z249" s="19"/>
      <c r="AA249" s="11"/>
    </row>
    <row r="250" spans="1:27" x14ac:dyDescent="0.35">
      <c r="A250" s="14" t="s">
        <v>2</v>
      </c>
      <c r="B250" s="14"/>
      <c r="C250" s="11">
        <v>605626.56000000006</v>
      </c>
      <c r="D250" s="11"/>
      <c r="E250" s="11">
        <v>966350.27</v>
      </c>
      <c r="F250" s="11"/>
      <c r="G250" s="47">
        <v>1569387.95</v>
      </c>
      <c r="H250" s="11"/>
      <c r="I250" s="41">
        <v>1169800.6599999999</v>
      </c>
      <c r="J250" s="11"/>
      <c r="K250" s="11">
        <v>1288986.51</v>
      </c>
      <c r="L250" s="11"/>
      <c r="M250" s="48">
        <v>1053235.8500000001</v>
      </c>
      <c r="N250" s="11"/>
      <c r="O250" s="47">
        <v>1054635.22</v>
      </c>
      <c r="P250" s="11"/>
      <c r="Q250" s="11"/>
      <c r="R250" s="11"/>
      <c r="S250" s="11"/>
      <c r="T250" s="11"/>
      <c r="U250" s="11"/>
      <c r="V250" s="11"/>
      <c r="W250" s="11"/>
      <c r="X250" s="11"/>
      <c r="Y250" s="11"/>
      <c r="Z250" s="19"/>
      <c r="AA250" s="11">
        <f t="shared" ref="AA250:AA255" si="23">SUM(C250:Z250)</f>
        <v>7708023.0200000005</v>
      </c>
    </row>
    <row r="251" spans="1:27" x14ac:dyDescent="0.35">
      <c r="A251" s="14" t="s">
        <v>3</v>
      </c>
      <c r="B251" s="14"/>
      <c r="C251" s="11">
        <v>124548.39</v>
      </c>
      <c r="D251" s="11"/>
      <c r="E251" s="11">
        <v>25483.439999999999</v>
      </c>
      <c r="F251" s="11"/>
      <c r="G251" s="47">
        <v>190983.5</v>
      </c>
      <c r="H251" s="11"/>
      <c r="I251" s="41">
        <v>95138.81</v>
      </c>
      <c r="J251" s="11"/>
      <c r="K251" s="11">
        <v>152930.89000000001</v>
      </c>
      <c r="L251" s="11"/>
      <c r="M251" s="48">
        <v>57798.84</v>
      </c>
      <c r="N251" s="11"/>
      <c r="O251" s="47">
        <v>22692.69</v>
      </c>
      <c r="P251" s="11"/>
      <c r="Q251" s="11"/>
      <c r="R251" s="11"/>
      <c r="S251" s="11"/>
      <c r="T251" s="11"/>
      <c r="U251" s="11"/>
      <c r="V251" s="11"/>
      <c r="W251" s="11"/>
      <c r="X251" s="11"/>
      <c r="Y251" s="11"/>
      <c r="Z251" s="19"/>
      <c r="AA251" s="11">
        <f t="shared" si="23"/>
        <v>669576.55999999994</v>
      </c>
    </row>
    <row r="252" spans="1:27" x14ac:dyDescent="0.35">
      <c r="A252" s="14" t="s">
        <v>4</v>
      </c>
      <c r="B252" s="14"/>
      <c r="C252" s="11">
        <v>0</v>
      </c>
      <c r="D252" s="11"/>
      <c r="E252" s="11">
        <v>0</v>
      </c>
      <c r="F252" s="11"/>
      <c r="G252" s="47">
        <v>0</v>
      </c>
      <c r="H252" s="11"/>
      <c r="I252" s="41">
        <v>0</v>
      </c>
      <c r="J252" s="11"/>
      <c r="K252" s="11">
        <v>0</v>
      </c>
      <c r="L252" s="11"/>
      <c r="M252" s="48">
        <v>0</v>
      </c>
      <c r="N252" s="11"/>
      <c r="O252" s="47">
        <v>0</v>
      </c>
      <c r="P252" s="11"/>
      <c r="Q252" s="11"/>
      <c r="R252" s="11"/>
      <c r="S252" s="11"/>
      <c r="T252" s="11"/>
      <c r="U252" s="11"/>
      <c r="V252" s="11"/>
      <c r="W252" s="11"/>
      <c r="X252" s="11"/>
      <c r="Y252" s="11"/>
      <c r="Z252" s="19"/>
      <c r="AA252" s="11">
        <f t="shared" si="23"/>
        <v>0</v>
      </c>
    </row>
    <row r="253" spans="1:27" x14ac:dyDescent="0.35">
      <c r="A253" s="14" t="s">
        <v>5</v>
      </c>
      <c r="B253" s="14"/>
      <c r="C253" s="11">
        <v>124548.39</v>
      </c>
      <c r="D253" s="11"/>
      <c r="E253" s="11">
        <v>25483.439999999999</v>
      </c>
      <c r="F253" s="11"/>
      <c r="G253" s="47">
        <v>190983.5</v>
      </c>
      <c r="H253" s="11"/>
      <c r="I253" s="41">
        <v>95138.81</v>
      </c>
      <c r="J253" s="11"/>
      <c r="K253" s="11">
        <v>152930.89000000001</v>
      </c>
      <c r="L253" s="11"/>
      <c r="M253" s="48">
        <v>57798.84</v>
      </c>
      <c r="N253" s="11"/>
      <c r="O253" s="47">
        <v>22692.69</v>
      </c>
      <c r="P253" s="11"/>
      <c r="Q253" s="11"/>
      <c r="R253" s="11"/>
      <c r="S253" s="11"/>
      <c r="T253" s="11"/>
      <c r="U253" s="11"/>
      <c r="V253" s="11"/>
      <c r="W253" s="11"/>
      <c r="X253" s="11"/>
      <c r="Y253" s="11"/>
      <c r="Z253" s="19"/>
      <c r="AA253" s="11">
        <f t="shared" si="23"/>
        <v>669576.55999999994</v>
      </c>
    </row>
    <row r="254" spans="1:27" x14ac:dyDescent="0.35">
      <c r="A254" s="14" t="s">
        <v>6</v>
      </c>
      <c r="B254" s="14"/>
      <c r="C254" s="11">
        <v>42346.45</v>
      </c>
      <c r="D254" s="11"/>
      <c r="E254" s="11">
        <v>8664.3700000000008</v>
      </c>
      <c r="F254" s="11"/>
      <c r="G254" s="47">
        <v>64934.39</v>
      </c>
      <c r="H254" s="11"/>
      <c r="I254" s="41">
        <v>32347.200000000001</v>
      </c>
      <c r="J254" s="11"/>
      <c r="K254" s="11">
        <v>51996.5</v>
      </c>
      <c r="L254" s="11"/>
      <c r="M254" s="48">
        <v>19651.61</v>
      </c>
      <c r="N254" s="11"/>
      <c r="O254" s="47">
        <v>7715.51</v>
      </c>
      <c r="P254" s="11"/>
      <c r="Q254" s="11"/>
      <c r="R254" s="11"/>
      <c r="S254" s="11"/>
      <c r="T254" s="11"/>
      <c r="U254" s="11"/>
      <c r="V254" s="11"/>
      <c r="W254" s="11"/>
      <c r="X254" s="11"/>
      <c r="Y254" s="11"/>
      <c r="Z254" s="19"/>
      <c r="AA254" s="11">
        <f t="shared" si="23"/>
        <v>227656.03000000003</v>
      </c>
    </row>
    <row r="255" spans="1:27" x14ac:dyDescent="0.35">
      <c r="A255" s="15" t="s">
        <v>7</v>
      </c>
      <c r="B255" s="14"/>
      <c r="C255" s="11">
        <v>2490.9699999999998</v>
      </c>
      <c r="D255" s="11"/>
      <c r="E255" s="11">
        <v>509.67</v>
      </c>
      <c r="F255" s="11"/>
      <c r="G255" s="47">
        <v>3819.67</v>
      </c>
      <c r="H255" s="11"/>
      <c r="I255" s="41">
        <v>1902.78</v>
      </c>
      <c r="J255" s="11"/>
      <c r="K255" s="11">
        <v>3058.62</v>
      </c>
      <c r="L255" s="11"/>
      <c r="M255" s="48">
        <v>1155.98</v>
      </c>
      <c r="N255" s="11"/>
      <c r="O255" s="47">
        <v>453.85</v>
      </c>
      <c r="P255" s="11"/>
      <c r="Q255" s="11"/>
      <c r="R255" s="11"/>
      <c r="S255" s="11"/>
      <c r="T255" s="11"/>
      <c r="U255" s="11"/>
      <c r="V255" s="11"/>
      <c r="W255" s="11"/>
      <c r="X255" s="11"/>
      <c r="Y255" s="11"/>
      <c r="Z255" s="19"/>
      <c r="AA255" s="11">
        <f t="shared" si="23"/>
        <v>13391.539999999999</v>
      </c>
    </row>
    <row r="256" spans="1:27" x14ac:dyDescent="0.35">
      <c r="A256" s="37" t="s">
        <v>8</v>
      </c>
      <c r="B256" s="14"/>
      <c r="C256" s="11"/>
      <c r="D256" s="11"/>
      <c r="E256" s="11"/>
      <c r="F256" s="11"/>
      <c r="G256" s="47"/>
      <c r="H256" s="11"/>
      <c r="I256" s="11"/>
      <c r="J256" s="11"/>
      <c r="K256" s="11"/>
      <c r="L256" s="11"/>
      <c r="M256" s="48"/>
      <c r="N256" s="11"/>
      <c r="O256" s="47"/>
      <c r="P256" s="11"/>
      <c r="Q256" s="11"/>
      <c r="R256" s="11"/>
      <c r="S256" s="11"/>
      <c r="T256" s="11"/>
      <c r="U256" s="11"/>
      <c r="V256" s="11"/>
      <c r="W256" s="11"/>
      <c r="X256" s="11"/>
      <c r="Y256" s="11"/>
      <c r="Z256" s="19"/>
      <c r="AA256" s="11"/>
    </row>
    <row r="257" spans="1:27" x14ac:dyDescent="0.35">
      <c r="A257" s="14" t="s">
        <v>2</v>
      </c>
      <c r="B257" s="14"/>
      <c r="C257" s="11">
        <v>605626.56000000006</v>
      </c>
      <c r="D257" s="11"/>
      <c r="E257" s="11">
        <v>966350.27</v>
      </c>
      <c r="F257" s="11"/>
      <c r="G257" s="47">
        <v>1569387.95</v>
      </c>
      <c r="H257" s="11"/>
      <c r="I257" s="41">
        <v>1169800.6599999999</v>
      </c>
      <c r="J257" s="11"/>
      <c r="K257" s="11">
        <v>1288986.51</v>
      </c>
      <c r="L257" s="11"/>
      <c r="M257" s="48">
        <v>1053235.8500000001</v>
      </c>
      <c r="N257" s="11"/>
      <c r="O257" s="47">
        <v>1054635.22</v>
      </c>
      <c r="P257" s="11"/>
      <c r="Q257" s="11"/>
      <c r="R257" s="11"/>
      <c r="S257" s="11"/>
      <c r="T257" s="11"/>
      <c r="U257" s="11"/>
      <c r="V257" s="11"/>
      <c r="W257" s="11"/>
      <c r="X257" s="11"/>
      <c r="Y257" s="11"/>
      <c r="Z257" s="19"/>
      <c r="AA257" s="11">
        <f>SUM(C257:Z257)</f>
        <v>7708023.0200000005</v>
      </c>
    </row>
    <row r="258" spans="1:27" x14ac:dyDescent="0.35">
      <c r="A258" s="14" t="s">
        <v>5</v>
      </c>
      <c r="B258" s="14"/>
      <c r="C258" s="11">
        <v>124548.39</v>
      </c>
      <c r="D258" s="11"/>
      <c r="E258" s="11">
        <v>25483.439999999999</v>
      </c>
      <c r="F258" s="11"/>
      <c r="G258" s="47">
        <v>190983.5</v>
      </c>
      <c r="H258" s="11"/>
      <c r="I258" s="41">
        <v>95138.81</v>
      </c>
      <c r="J258" s="11"/>
      <c r="K258" s="11">
        <v>152930.89000000001</v>
      </c>
      <c r="L258" s="11"/>
      <c r="M258" s="48">
        <v>57798.84</v>
      </c>
      <c r="N258" s="11"/>
      <c r="O258" s="47">
        <v>22692.69</v>
      </c>
      <c r="P258" s="11"/>
      <c r="Q258" s="11"/>
      <c r="R258" s="11"/>
      <c r="S258" s="11"/>
      <c r="T258" s="11"/>
      <c r="U258" s="11"/>
      <c r="V258" s="11"/>
      <c r="W258" s="11"/>
      <c r="X258" s="11"/>
      <c r="Y258" s="11"/>
      <c r="Z258" s="19"/>
      <c r="AA258" s="11">
        <f>SUM(C258:Z258)</f>
        <v>669576.55999999994</v>
      </c>
    </row>
    <row r="259" spans="1:27" x14ac:dyDescent="0.35">
      <c r="A259" s="14" t="s">
        <v>10</v>
      </c>
      <c r="B259" s="14"/>
      <c r="C259" s="11">
        <v>42346.45</v>
      </c>
      <c r="D259" s="11"/>
      <c r="E259" s="11">
        <v>8664.3700000000008</v>
      </c>
      <c r="F259" s="11"/>
      <c r="G259" s="47">
        <v>64934.39</v>
      </c>
      <c r="H259" s="11"/>
      <c r="I259" s="41">
        <v>32347.200000000001</v>
      </c>
      <c r="J259" s="11"/>
      <c r="K259" s="11">
        <v>51996.5</v>
      </c>
      <c r="L259" s="11"/>
      <c r="M259" s="48">
        <v>19651.61</v>
      </c>
      <c r="N259" s="11"/>
      <c r="O259" s="47">
        <v>7715.51</v>
      </c>
      <c r="P259" s="11"/>
      <c r="Q259" s="11"/>
      <c r="R259" s="11"/>
      <c r="S259" s="11"/>
      <c r="T259" s="11"/>
      <c r="U259" s="11"/>
      <c r="V259" s="11"/>
      <c r="W259" s="11"/>
      <c r="X259" s="11"/>
      <c r="Y259" s="11"/>
      <c r="Z259" s="19"/>
      <c r="AA259" s="11">
        <f>SUM(C259:Z259)</f>
        <v>227656.03000000003</v>
      </c>
    </row>
    <row r="260" spans="1:27" x14ac:dyDescent="0.35">
      <c r="A260" s="15" t="s">
        <v>7</v>
      </c>
      <c r="B260" s="14"/>
      <c r="C260" s="11">
        <v>2490.9699999999998</v>
      </c>
      <c r="D260" s="11"/>
      <c r="E260" s="11">
        <v>509.67</v>
      </c>
      <c r="F260" s="11"/>
      <c r="G260" s="47">
        <v>3819.67</v>
      </c>
      <c r="H260" s="11"/>
      <c r="I260" s="41">
        <v>1902.78</v>
      </c>
      <c r="J260" s="11"/>
      <c r="K260" s="11">
        <v>3058.62</v>
      </c>
      <c r="L260" s="11"/>
      <c r="M260" s="48">
        <v>1155.98</v>
      </c>
      <c r="N260" s="11"/>
      <c r="O260" s="47">
        <v>453.85</v>
      </c>
      <c r="P260" s="11"/>
      <c r="Q260" s="11"/>
      <c r="R260" s="11"/>
      <c r="S260" s="11"/>
      <c r="T260" s="11"/>
      <c r="U260" s="11"/>
      <c r="V260" s="11"/>
      <c r="W260" s="11"/>
      <c r="X260" s="11"/>
      <c r="Y260" s="11"/>
      <c r="Z260" s="19"/>
      <c r="AA260" s="11">
        <f>SUM(C260:Z260)</f>
        <v>13391.539999999999</v>
      </c>
    </row>
    <row r="261" spans="1:27" x14ac:dyDescent="0.35">
      <c r="A261" s="37" t="s">
        <v>9</v>
      </c>
      <c r="B261" s="14"/>
      <c r="C261" s="11"/>
      <c r="D261" s="11"/>
      <c r="E261" s="11"/>
      <c r="F261" s="11"/>
      <c r="G261" s="47"/>
      <c r="H261" s="11"/>
      <c r="I261" s="11"/>
      <c r="J261" s="11"/>
      <c r="K261" s="11"/>
      <c r="L261" s="11"/>
      <c r="M261" s="48"/>
      <c r="N261" s="11"/>
      <c r="O261" s="47"/>
      <c r="P261" s="11"/>
      <c r="Q261" s="11"/>
      <c r="R261" s="11"/>
      <c r="S261" s="11"/>
      <c r="T261" s="11"/>
      <c r="U261" s="11"/>
      <c r="V261" s="11"/>
      <c r="W261" s="11"/>
      <c r="X261" s="11"/>
      <c r="Y261" s="11"/>
      <c r="Z261" s="19"/>
      <c r="AA261" s="11"/>
    </row>
    <row r="262" spans="1:27" x14ac:dyDescent="0.35">
      <c r="A262" s="14" t="s">
        <v>2</v>
      </c>
      <c r="B262" s="14"/>
      <c r="C262" s="11">
        <v>0</v>
      </c>
      <c r="D262" s="11"/>
      <c r="E262" s="11">
        <v>0</v>
      </c>
      <c r="F262" s="11"/>
      <c r="G262" s="47">
        <v>0</v>
      </c>
      <c r="H262" s="11"/>
      <c r="I262" s="11">
        <v>0</v>
      </c>
      <c r="J262" s="11"/>
      <c r="K262" s="11">
        <v>0</v>
      </c>
      <c r="L262" s="11"/>
      <c r="M262" s="48">
        <v>0</v>
      </c>
      <c r="N262" s="11"/>
      <c r="O262" s="47">
        <v>0</v>
      </c>
      <c r="P262" s="11"/>
      <c r="Q262" s="11"/>
      <c r="R262" s="11"/>
      <c r="S262" s="11"/>
      <c r="T262" s="11"/>
      <c r="U262" s="11"/>
      <c r="V262" s="11"/>
      <c r="W262" s="11"/>
      <c r="X262" s="11"/>
      <c r="Y262" s="11"/>
      <c r="Z262" s="19"/>
      <c r="AA262" s="11">
        <f t="shared" ref="AA262:AA267" si="24">SUM(C262:Z262)</f>
        <v>0</v>
      </c>
    </row>
    <row r="263" spans="1:27" x14ac:dyDescent="0.35">
      <c r="A263" s="14" t="s">
        <v>3</v>
      </c>
      <c r="B263" s="14"/>
      <c r="C263" s="11">
        <v>0</v>
      </c>
      <c r="D263" s="11"/>
      <c r="E263" s="11">
        <v>0</v>
      </c>
      <c r="F263" s="11"/>
      <c r="G263" s="47">
        <v>0</v>
      </c>
      <c r="H263" s="11"/>
      <c r="I263" s="11">
        <v>0</v>
      </c>
      <c r="J263" s="11"/>
      <c r="K263" s="11">
        <v>0</v>
      </c>
      <c r="L263" s="11"/>
      <c r="M263" s="48">
        <v>0</v>
      </c>
      <c r="N263" s="11"/>
      <c r="O263" s="47">
        <v>0</v>
      </c>
      <c r="P263" s="11"/>
      <c r="Q263" s="11"/>
      <c r="R263" s="11"/>
      <c r="S263" s="11"/>
      <c r="T263" s="11"/>
      <c r="U263" s="11"/>
      <c r="V263" s="11"/>
      <c r="W263" s="11"/>
      <c r="X263" s="11"/>
      <c r="Y263" s="11"/>
      <c r="Z263" s="19"/>
      <c r="AA263" s="11">
        <f t="shared" si="24"/>
        <v>0</v>
      </c>
    </row>
    <row r="264" spans="1:27" x14ac:dyDescent="0.35">
      <c r="A264" s="14" t="s">
        <v>4</v>
      </c>
      <c r="B264" s="14"/>
      <c r="C264" s="11">
        <v>0</v>
      </c>
      <c r="D264" s="11"/>
      <c r="E264" s="11">
        <v>0</v>
      </c>
      <c r="F264" s="11"/>
      <c r="G264" s="47">
        <v>0</v>
      </c>
      <c r="H264" s="11"/>
      <c r="I264" s="11">
        <v>0</v>
      </c>
      <c r="J264" s="11"/>
      <c r="K264" s="11">
        <v>0</v>
      </c>
      <c r="L264" s="11"/>
      <c r="M264" s="48">
        <v>0</v>
      </c>
      <c r="N264" s="11"/>
      <c r="O264" s="47">
        <v>0</v>
      </c>
      <c r="P264" s="11"/>
      <c r="Q264" s="11"/>
      <c r="R264" s="11"/>
      <c r="S264" s="11"/>
      <c r="T264" s="11"/>
      <c r="U264" s="11"/>
      <c r="V264" s="11"/>
      <c r="W264" s="11"/>
      <c r="X264" s="11"/>
      <c r="Y264" s="11"/>
      <c r="Z264" s="19"/>
      <c r="AA264" s="11">
        <f t="shared" si="24"/>
        <v>0</v>
      </c>
    </row>
    <row r="265" spans="1:27" x14ac:dyDescent="0.35">
      <c r="A265" s="14" t="s">
        <v>5</v>
      </c>
      <c r="B265" s="14"/>
      <c r="C265" s="11">
        <v>0</v>
      </c>
      <c r="D265" s="11"/>
      <c r="E265" s="11">
        <v>0</v>
      </c>
      <c r="F265" s="11"/>
      <c r="G265" s="47">
        <v>0</v>
      </c>
      <c r="H265" s="11"/>
      <c r="I265" s="11">
        <v>0</v>
      </c>
      <c r="J265" s="11"/>
      <c r="K265" s="11">
        <v>0</v>
      </c>
      <c r="L265" s="11"/>
      <c r="M265" s="48">
        <v>0</v>
      </c>
      <c r="N265" s="11"/>
      <c r="O265" s="47">
        <v>0</v>
      </c>
      <c r="P265" s="11"/>
      <c r="Q265" s="11"/>
      <c r="R265" s="11"/>
      <c r="S265" s="11"/>
      <c r="T265" s="11"/>
      <c r="U265" s="11"/>
      <c r="V265" s="11"/>
      <c r="W265" s="11"/>
      <c r="X265" s="11"/>
      <c r="Y265" s="11"/>
      <c r="Z265" s="19"/>
      <c r="AA265" s="11">
        <f t="shared" si="24"/>
        <v>0</v>
      </c>
    </row>
    <row r="266" spans="1:27" x14ac:dyDescent="0.35">
      <c r="A266" s="14" t="s">
        <v>10</v>
      </c>
      <c r="B266" s="14"/>
      <c r="C266" s="11">
        <v>0</v>
      </c>
      <c r="D266" s="11"/>
      <c r="E266" s="11">
        <v>0</v>
      </c>
      <c r="F266" s="11"/>
      <c r="G266" s="47">
        <v>0</v>
      </c>
      <c r="H266" s="11"/>
      <c r="I266" s="11">
        <v>0</v>
      </c>
      <c r="J266" s="11"/>
      <c r="K266" s="11">
        <v>0</v>
      </c>
      <c r="L266" s="11"/>
      <c r="M266" s="48">
        <v>0</v>
      </c>
      <c r="N266" s="11"/>
      <c r="O266" s="47">
        <v>0</v>
      </c>
      <c r="P266" s="11"/>
      <c r="Q266" s="11"/>
      <c r="R266" s="11"/>
      <c r="S266" s="11"/>
      <c r="T266" s="11"/>
      <c r="U266" s="11"/>
      <c r="V266" s="11"/>
      <c r="W266" s="11"/>
      <c r="X266" s="11"/>
      <c r="Y266" s="11"/>
      <c r="Z266" s="19"/>
      <c r="AA266" s="11">
        <f t="shared" si="24"/>
        <v>0</v>
      </c>
    </row>
    <row r="267" spans="1:27" x14ac:dyDescent="0.35">
      <c r="A267" s="15" t="s">
        <v>7</v>
      </c>
      <c r="B267" s="14"/>
      <c r="C267" s="11">
        <v>0</v>
      </c>
      <c r="D267" s="11"/>
      <c r="E267" s="11">
        <v>0</v>
      </c>
      <c r="F267" s="11"/>
      <c r="G267" s="47">
        <v>0</v>
      </c>
      <c r="H267" s="11"/>
      <c r="I267" s="11">
        <v>0</v>
      </c>
      <c r="J267" s="11"/>
      <c r="K267" s="11">
        <v>0</v>
      </c>
      <c r="L267" s="11"/>
      <c r="M267" s="48">
        <v>0</v>
      </c>
      <c r="N267" s="11"/>
      <c r="O267" s="47">
        <v>0</v>
      </c>
      <c r="P267" s="11"/>
      <c r="Q267" s="11"/>
      <c r="R267" s="11"/>
      <c r="S267" s="11"/>
      <c r="T267" s="11"/>
      <c r="U267" s="11"/>
      <c r="V267" s="11"/>
      <c r="W267" s="11"/>
      <c r="X267" s="11"/>
      <c r="Y267" s="11"/>
      <c r="Z267" s="19"/>
      <c r="AA267" s="11">
        <f t="shared" si="24"/>
        <v>0</v>
      </c>
    </row>
    <row r="268" spans="1:27" x14ac:dyDescent="0.35">
      <c r="A268" s="15"/>
      <c r="B268" s="14"/>
      <c r="C268" s="11"/>
      <c r="D268" s="11"/>
      <c r="E268" s="11"/>
      <c r="F268" s="11"/>
      <c r="G268" s="11"/>
      <c r="H268" s="11"/>
      <c r="I268" s="11"/>
      <c r="J268" s="11"/>
      <c r="K268" s="11"/>
      <c r="L268" s="11"/>
      <c r="M268" s="41"/>
      <c r="N268" s="11"/>
      <c r="O268" s="11"/>
      <c r="P268" s="11"/>
      <c r="Q268" s="11"/>
      <c r="R268" s="11"/>
      <c r="S268" s="11"/>
      <c r="T268" s="11"/>
      <c r="U268" s="11"/>
      <c r="V268" s="11"/>
      <c r="W268" s="11"/>
      <c r="X268" s="11"/>
      <c r="Y268" s="11"/>
      <c r="Z268" s="19"/>
      <c r="AA268" s="11"/>
    </row>
    <row r="269" spans="1:27" x14ac:dyDescent="0.35">
      <c r="A269" s="15"/>
      <c r="B269" s="14"/>
      <c r="C269" s="11"/>
      <c r="D269" s="11"/>
      <c r="E269" s="11"/>
      <c r="F269" s="11"/>
      <c r="G269" s="11"/>
      <c r="H269" s="11"/>
      <c r="I269" s="11"/>
      <c r="J269" s="11"/>
      <c r="K269" s="11"/>
      <c r="L269" s="11"/>
      <c r="M269" s="41"/>
      <c r="N269" s="11"/>
      <c r="O269" s="11"/>
      <c r="P269" s="11"/>
      <c r="Q269" s="11"/>
      <c r="R269" s="11"/>
      <c r="S269" s="11"/>
      <c r="T269" s="11"/>
      <c r="U269" s="11"/>
      <c r="V269" s="11"/>
      <c r="W269" s="11"/>
      <c r="X269" s="11"/>
      <c r="Y269" s="11"/>
      <c r="Z269" s="19"/>
      <c r="AA269" s="11"/>
    </row>
    <row r="270" spans="1:27" x14ac:dyDescent="0.35">
      <c r="A270" s="10" t="s">
        <v>26</v>
      </c>
      <c r="B270" s="14"/>
      <c r="C270" s="11"/>
      <c r="D270" s="11"/>
      <c r="E270" s="11"/>
      <c r="F270" s="11"/>
      <c r="G270" s="11"/>
      <c r="H270" s="11"/>
      <c r="I270" s="11"/>
      <c r="J270" s="11"/>
      <c r="K270" s="11"/>
      <c r="L270" s="11"/>
      <c r="M270" s="41"/>
      <c r="N270" s="11"/>
      <c r="O270" s="11"/>
      <c r="P270" s="11"/>
      <c r="Q270" s="11"/>
      <c r="R270" s="11"/>
      <c r="S270" s="11"/>
      <c r="T270" s="11"/>
      <c r="U270" s="11"/>
      <c r="V270" s="11"/>
      <c r="W270" s="11"/>
      <c r="X270" s="11"/>
      <c r="Y270" s="11"/>
      <c r="Z270" s="19"/>
      <c r="AA270" s="11"/>
    </row>
    <row r="271" spans="1:27" x14ac:dyDescent="0.35">
      <c r="A271" s="37" t="s">
        <v>1</v>
      </c>
      <c r="B271" s="14"/>
      <c r="C271" s="11"/>
      <c r="D271" s="11"/>
      <c r="E271" s="11"/>
      <c r="F271" s="11"/>
      <c r="G271" s="11"/>
      <c r="H271" s="11"/>
      <c r="I271" s="11"/>
      <c r="J271" s="11"/>
      <c r="K271" s="11"/>
      <c r="L271" s="11"/>
      <c r="M271" s="41"/>
      <c r="N271" s="11"/>
      <c r="O271" s="11"/>
      <c r="P271" s="11"/>
      <c r="Q271" s="11"/>
      <c r="R271" s="11"/>
      <c r="S271" s="11"/>
      <c r="T271" s="11"/>
      <c r="U271" s="11"/>
      <c r="V271" s="11"/>
      <c r="W271" s="11"/>
      <c r="X271" s="11"/>
      <c r="Y271" s="11"/>
      <c r="Z271" s="19"/>
      <c r="AA271" s="11"/>
    </row>
    <row r="272" spans="1:27" x14ac:dyDescent="0.35">
      <c r="A272" s="14" t="s">
        <v>2</v>
      </c>
      <c r="B272" s="14"/>
      <c r="C272" s="11">
        <v>785312.5</v>
      </c>
      <c r="D272" s="11"/>
      <c r="E272" s="11">
        <v>1151760</v>
      </c>
      <c r="F272" s="11"/>
      <c r="G272" s="47">
        <v>1622513.75</v>
      </c>
      <c r="H272" s="11"/>
      <c r="I272" s="41">
        <v>1188335.75</v>
      </c>
      <c r="J272" s="11"/>
      <c r="K272" s="11">
        <v>1434997.75</v>
      </c>
      <c r="L272" s="11"/>
      <c r="M272" s="48">
        <v>1416702.25</v>
      </c>
      <c r="N272" s="11"/>
      <c r="O272" s="47">
        <v>984299.25</v>
      </c>
      <c r="P272" s="11"/>
      <c r="Q272" s="11"/>
      <c r="R272" s="11"/>
      <c r="S272" s="11"/>
      <c r="T272" s="11"/>
      <c r="U272" s="11"/>
      <c r="V272" s="11"/>
      <c r="W272" s="11"/>
      <c r="X272" s="11"/>
      <c r="Y272" s="11"/>
      <c r="Z272" s="19"/>
      <c r="AA272" s="11">
        <f t="shared" ref="AA272:AA277" si="25">SUM(C272:Z272)</f>
        <v>8583921.25</v>
      </c>
    </row>
    <row r="273" spans="1:27" x14ac:dyDescent="0.35">
      <c r="A273" s="14" t="s">
        <v>3</v>
      </c>
      <c r="B273" s="14"/>
      <c r="C273" s="11">
        <v>166822.5</v>
      </c>
      <c r="D273" s="11"/>
      <c r="E273" s="11">
        <v>224144.75</v>
      </c>
      <c r="F273" s="11"/>
      <c r="G273" s="47">
        <v>198807.75</v>
      </c>
      <c r="H273" s="11"/>
      <c r="I273" s="41">
        <v>52380.639999999999</v>
      </c>
      <c r="J273" s="11"/>
      <c r="K273" s="11">
        <v>116101</v>
      </c>
      <c r="L273" s="11"/>
      <c r="M273" s="48">
        <v>-12022.5</v>
      </c>
      <c r="N273" s="11"/>
      <c r="O273" s="47">
        <v>97992.85</v>
      </c>
      <c r="P273" s="11"/>
      <c r="Q273" s="11"/>
      <c r="R273" s="11"/>
      <c r="S273" s="11"/>
      <c r="T273" s="11"/>
      <c r="U273" s="11"/>
      <c r="V273" s="11"/>
      <c r="W273" s="11"/>
      <c r="X273" s="11"/>
      <c r="Y273" s="11"/>
      <c r="Z273" s="19"/>
      <c r="AA273" s="11">
        <f t="shared" si="25"/>
        <v>844226.99</v>
      </c>
    </row>
    <row r="274" spans="1:27" x14ac:dyDescent="0.35">
      <c r="A274" s="14" t="s">
        <v>4</v>
      </c>
      <c r="B274" s="14"/>
      <c r="C274" s="11">
        <v>0</v>
      </c>
      <c r="D274" s="11"/>
      <c r="E274" s="11">
        <v>0</v>
      </c>
      <c r="F274" s="11"/>
      <c r="G274" s="47">
        <v>0</v>
      </c>
      <c r="H274" s="11"/>
      <c r="I274" s="41">
        <v>0</v>
      </c>
      <c r="J274" s="11"/>
      <c r="K274" s="11">
        <v>0</v>
      </c>
      <c r="L274" s="11"/>
      <c r="M274" s="48">
        <v>0</v>
      </c>
      <c r="N274" s="11"/>
      <c r="O274" s="47">
        <v>0</v>
      </c>
      <c r="P274" s="11"/>
      <c r="Q274" s="11"/>
      <c r="R274" s="11"/>
      <c r="S274" s="11"/>
      <c r="T274" s="11"/>
      <c r="U274" s="11"/>
      <c r="V274" s="11"/>
      <c r="W274" s="11"/>
      <c r="X274" s="11"/>
      <c r="Y274" s="11"/>
      <c r="Z274" s="19"/>
      <c r="AA274" s="11">
        <f t="shared" si="25"/>
        <v>0</v>
      </c>
    </row>
    <row r="275" spans="1:27" x14ac:dyDescent="0.35">
      <c r="A275" s="14" t="s">
        <v>5</v>
      </c>
      <c r="B275" s="14"/>
      <c r="C275" s="11">
        <v>166822.5</v>
      </c>
      <c r="D275" s="11"/>
      <c r="E275" s="11">
        <v>224144.75</v>
      </c>
      <c r="F275" s="11"/>
      <c r="G275" s="47">
        <v>198807.75</v>
      </c>
      <c r="H275" s="11"/>
      <c r="I275" s="41">
        <v>52380.639999999999</v>
      </c>
      <c r="J275" s="11"/>
      <c r="K275" s="11">
        <v>116101</v>
      </c>
      <c r="L275" s="11"/>
      <c r="M275" s="48">
        <v>-12022.5</v>
      </c>
      <c r="N275" s="11"/>
      <c r="O275" s="47">
        <v>97992.85</v>
      </c>
      <c r="P275" s="11"/>
      <c r="Q275" s="11"/>
      <c r="R275" s="11"/>
      <c r="S275" s="11"/>
      <c r="T275" s="11"/>
      <c r="U275" s="11"/>
      <c r="V275" s="11"/>
      <c r="W275" s="11"/>
      <c r="X275" s="11"/>
      <c r="Y275" s="11"/>
      <c r="Z275" s="19"/>
      <c r="AA275" s="11">
        <f t="shared" si="25"/>
        <v>844226.99</v>
      </c>
    </row>
    <row r="276" spans="1:27" x14ac:dyDescent="0.35">
      <c r="A276" s="14" t="s">
        <v>6</v>
      </c>
      <c r="B276" s="14"/>
      <c r="C276" s="11">
        <v>56719.65</v>
      </c>
      <c r="D276" s="11"/>
      <c r="E276" s="11">
        <v>76209.22</v>
      </c>
      <c r="F276" s="11"/>
      <c r="G276" s="47">
        <v>67594.64</v>
      </c>
      <c r="H276" s="11"/>
      <c r="I276" s="41">
        <v>17809.419999999998</v>
      </c>
      <c r="J276" s="11"/>
      <c r="K276" s="11">
        <v>39474.339999999997</v>
      </c>
      <c r="L276" s="11"/>
      <c r="M276" s="48">
        <v>-4087.65</v>
      </c>
      <c r="N276" s="11"/>
      <c r="O276" s="47">
        <v>33317.57</v>
      </c>
      <c r="P276" s="11"/>
      <c r="Q276" s="11"/>
      <c r="R276" s="11"/>
      <c r="S276" s="11"/>
      <c r="T276" s="11"/>
      <c r="U276" s="11"/>
      <c r="V276" s="11"/>
      <c r="W276" s="11"/>
      <c r="X276" s="11"/>
      <c r="Y276" s="11"/>
      <c r="Z276" s="19"/>
      <c r="AA276" s="11">
        <f t="shared" si="25"/>
        <v>287037.19</v>
      </c>
    </row>
    <row r="277" spans="1:27" x14ac:dyDescent="0.35">
      <c r="A277" s="15" t="s">
        <v>7</v>
      </c>
      <c r="B277" s="14"/>
      <c r="C277" s="11">
        <v>3336.45</v>
      </c>
      <c r="D277" s="11"/>
      <c r="E277" s="11">
        <v>4482.8999999999996</v>
      </c>
      <c r="F277" s="11"/>
      <c r="G277" s="47">
        <v>3976.16</v>
      </c>
      <c r="H277" s="11"/>
      <c r="I277" s="41">
        <v>1047.6099999999999</v>
      </c>
      <c r="J277" s="11"/>
      <c r="K277" s="11">
        <v>2322.02</v>
      </c>
      <c r="L277" s="11"/>
      <c r="M277" s="48">
        <v>-240.45</v>
      </c>
      <c r="N277" s="11"/>
      <c r="O277" s="47">
        <v>1959.86</v>
      </c>
      <c r="P277" s="11"/>
      <c r="Q277" s="11"/>
      <c r="R277" s="11"/>
      <c r="S277" s="11"/>
      <c r="T277" s="11"/>
      <c r="U277" s="11"/>
      <c r="V277" s="11"/>
      <c r="W277" s="11"/>
      <c r="X277" s="11"/>
      <c r="Y277" s="11"/>
      <c r="Z277" s="19"/>
      <c r="AA277" s="11">
        <f t="shared" si="25"/>
        <v>16884.55</v>
      </c>
    </row>
    <row r="278" spans="1:27" x14ac:dyDescent="0.35">
      <c r="A278" s="37" t="s">
        <v>8</v>
      </c>
      <c r="B278" s="14"/>
      <c r="C278" s="11"/>
      <c r="D278" s="11"/>
      <c r="E278" s="11"/>
      <c r="F278" s="11"/>
      <c r="G278" s="47"/>
      <c r="H278" s="11"/>
      <c r="I278" s="41"/>
      <c r="J278" s="11"/>
      <c r="K278" s="11"/>
      <c r="L278" s="11"/>
      <c r="M278" s="48"/>
      <c r="N278" s="11"/>
      <c r="O278" s="47"/>
      <c r="P278" s="11"/>
      <c r="Q278" s="11"/>
      <c r="R278" s="11"/>
      <c r="S278" s="11"/>
      <c r="T278" s="11"/>
      <c r="U278" s="11"/>
      <c r="V278" s="11"/>
      <c r="W278" s="11"/>
      <c r="X278" s="11"/>
      <c r="Y278" s="11"/>
      <c r="Z278" s="19"/>
      <c r="AA278" s="11"/>
    </row>
    <row r="279" spans="1:27" x14ac:dyDescent="0.35">
      <c r="A279" s="14" t="s">
        <v>2</v>
      </c>
      <c r="B279" s="14"/>
      <c r="C279" s="11">
        <v>785312.5</v>
      </c>
      <c r="D279" s="11"/>
      <c r="E279" s="11">
        <v>1151760</v>
      </c>
      <c r="F279" s="11"/>
      <c r="G279" s="47">
        <v>1622513.75</v>
      </c>
      <c r="H279" s="11"/>
      <c r="I279" s="41">
        <v>1188335.75</v>
      </c>
      <c r="J279" s="11"/>
      <c r="K279" s="11">
        <v>1434997.75</v>
      </c>
      <c r="L279" s="11"/>
      <c r="M279" s="48">
        <v>1416702.25</v>
      </c>
      <c r="N279" s="11"/>
      <c r="O279" s="47">
        <v>984299.25</v>
      </c>
      <c r="P279" s="11"/>
      <c r="Q279" s="11"/>
      <c r="R279" s="11"/>
      <c r="S279" s="11"/>
      <c r="T279" s="11"/>
      <c r="U279" s="11"/>
      <c r="V279" s="11"/>
      <c r="W279" s="11"/>
      <c r="X279" s="11"/>
      <c r="Y279" s="11"/>
      <c r="Z279" s="19"/>
      <c r="AA279" s="11">
        <f>SUM(C279:Z279)</f>
        <v>8583921.25</v>
      </c>
    </row>
    <row r="280" spans="1:27" x14ac:dyDescent="0.35">
      <c r="A280" s="14" t="s">
        <v>5</v>
      </c>
      <c r="B280" s="14"/>
      <c r="C280" s="11">
        <v>166822.5</v>
      </c>
      <c r="D280" s="11"/>
      <c r="E280" s="11">
        <v>224144.75</v>
      </c>
      <c r="F280" s="11"/>
      <c r="G280" s="47">
        <v>198807.75</v>
      </c>
      <c r="H280" s="11"/>
      <c r="I280" s="41">
        <v>52380.639999999999</v>
      </c>
      <c r="J280" s="11"/>
      <c r="K280" s="11">
        <v>116101</v>
      </c>
      <c r="L280" s="11"/>
      <c r="M280" s="48">
        <v>-12022.5</v>
      </c>
      <c r="N280" s="11"/>
      <c r="O280" s="47">
        <v>97992.85</v>
      </c>
      <c r="P280" s="11"/>
      <c r="Q280" s="11"/>
      <c r="R280" s="11"/>
      <c r="S280" s="11"/>
      <c r="T280" s="11"/>
      <c r="U280" s="11"/>
      <c r="V280" s="11"/>
      <c r="W280" s="11"/>
      <c r="X280" s="11"/>
      <c r="Y280" s="11"/>
      <c r="Z280" s="19"/>
      <c r="AA280" s="11">
        <f>SUM(C280:Z280)</f>
        <v>844226.99</v>
      </c>
    </row>
    <row r="281" spans="1:27" x14ac:dyDescent="0.35">
      <c r="A281" s="14" t="s">
        <v>10</v>
      </c>
      <c r="B281" s="14"/>
      <c r="C281" s="11">
        <v>56719.65</v>
      </c>
      <c r="D281" s="11"/>
      <c r="E281" s="11">
        <v>76209.22</v>
      </c>
      <c r="F281" s="11"/>
      <c r="G281" s="47">
        <v>67594.64</v>
      </c>
      <c r="H281" s="11"/>
      <c r="I281" s="41">
        <v>17809.419999999998</v>
      </c>
      <c r="J281" s="11"/>
      <c r="K281" s="11">
        <v>39474.339999999997</v>
      </c>
      <c r="L281" s="11"/>
      <c r="M281" s="48">
        <v>-4087.65</v>
      </c>
      <c r="N281" s="11"/>
      <c r="O281" s="47">
        <v>33317.57</v>
      </c>
      <c r="P281" s="11"/>
      <c r="Q281" s="11"/>
      <c r="R281" s="11"/>
      <c r="S281" s="11"/>
      <c r="T281" s="11"/>
      <c r="U281" s="11"/>
      <c r="V281" s="11"/>
      <c r="W281" s="11"/>
      <c r="X281" s="11"/>
      <c r="Y281" s="11"/>
      <c r="Z281" s="19"/>
      <c r="AA281" s="11">
        <f>SUM(C281:Z281)</f>
        <v>287037.19</v>
      </c>
    </row>
    <row r="282" spans="1:27" x14ac:dyDescent="0.35">
      <c r="A282" s="15" t="s">
        <v>7</v>
      </c>
      <c r="B282" s="14"/>
      <c r="C282" s="11">
        <v>3336.45</v>
      </c>
      <c r="D282" s="11"/>
      <c r="E282" s="11">
        <v>4482.8999999999996</v>
      </c>
      <c r="F282" s="11"/>
      <c r="G282" s="47">
        <v>3976.16</v>
      </c>
      <c r="H282" s="11"/>
      <c r="I282" s="41">
        <v>1047.6099999999999</v>
      </c>
      <c r="J282" s="11"/>
      <c r="K282" s="11">
        <v>2322.02</v>
      </c>
      <c r="L282" s="11"/>
      <c r="M282" s="48">
        <v>-240.45</v>
      </c>
      <c r="N282" s="11"/>
      <c r="O282" s="47">
        <v>1959.86</v>
      </c>
      <c r="P282" s="11"/>
      <c r="Q282" s="11"/>
      <c r="R282" s="11"/>
      <c r="S282" s="11"/>
      <c r="T282" s="11"/>
      <c r="U282" s="11"/>
      <c r="V282" s="11"/>
      <c r="W282" s="11"/>
      <c r="X282" s="11"/>
      <c r="Y282" s="11"/>
      <c r="Z282" s="19"/>
      <c r="AA282" s="11">
        <f>SUM(C282:Z282)</f>
        <v>16884.55</v>
      </c>
    </row>
    <row r="283" spans="1:27" x14ac:dyDescent="0.35">
      <c r="A283" s="37" t="s">
        <v>9</v>
      </c>
      <c r="B283" s="14"/>
      <c r="C283" s="11"/>
      <c r="D283" s="11"/>
      <c r="E283" s="11"/>
      <c r="F283" s="11"/>
      <c r="G283" s="47"/>
      <c r="H283" s="11"/>
      <c r="I283" s="41"/>
      <c r="J283" s="11"/>
      <c r="K283" s="11"/>
      <c r="L283" s="11"/>
      <c r="M283" s="48"/>
      <c r="N283" s="11"/>
      <c r="O283" s="47"/>
      <c r="P283" s="11"/>
      <c r="Q283" s="11"/>
      <c r="R283" s="11"/>
      <c r="S283" s="11"/>
      <c r="T283" s="11"/>
      <c r="U283" s="11"/>
      <c r="V283" s="11"/>
      <c r="W283" s="11"/>
      <c r="X283" s="11"/>
      <c r="Y283" s="11"/>
      <c r="Z283" s="19"/>
      <c r="AA283" s="11"/>
    </row>
    <row r="284" spans="1:27" x14ac:dyDescent="0.35">
      <c r="A284" s="14" t="s">
        <v>2</v>
      </c>
      <c r="B284" s="14"/>
      <c r="C284" s="11">
        <v>0</v>
      </c>
      <c r="D284" s="11"/>
      <c r="E284" s="11">
        <v>0</v>
      </c>
      <c r="F284" s="11"/>
      <c r="G284" s="47">
        <v>0</v>
      </c>
      <c r="H284" s="11"/>
      <c r="I284" s="41">
        <v>0</v>
      </c>
      <c r="J284" s="11"/>
      <c r="K284" s="11">
        <v>0</v>
      </c>
      <c r="L284" s="11"/>
      <c r="M284" s="48">
        <v>0</v>
      </c>
      <c r="N284" s="11"/>
      <c r="O284" s="47">
        <v>0</v>
      </c>
      <c r="P284" s="11"/>
      <c r="Q284" s="11"/>
      <c r="R284" s="11"/>
      <c r="S284" s="11"/>
      <c r="T284" s="11"/>
      <c r="U284" s="11"/>
      <c r="V284" s="11"/>
      <c r="W284" s="11"/>
      <c r="X284" s="11"/>
      <c r="Y284" s="11"/>
      <c r="Z284" s="19"/>
      <c r="AA284" s="11">
        <f t="shared" ref="AA284:AA289" si="26">SUM(C284:Z284)</f>
        <v>0</v>
      </c>
    </row>
    <row r="285" spans="1:27" x14ac:dyDescent="0.35">
      <c r="A285" s="14" t="s">
        <v>3</v>
      </c>
      <c r="B285" s="14"/>
      <c r="C285" s="11">
        <v>0</v>
      </c>
      <c r="D285" s="11"/>
      <c r="E285" s="11">
        <v>0</v>
      </c>
      <c r="F285" s="11"/>
      <c r="G285" s="47">
        <v>0</v>
      </c>
      <c r="H285" s="11"/>
      <c r="I285" s="41">
        <v>0</v>
      </c>
      <c r="J285" s="11"/>
      <c r="K285" s="11">
        <v>0</v>
      </c>
      <c r="L285" s="11"/>
      <c r="M285" s="48">
        <v>0</v>
      </c>
      <c r="N285" s="11"/>
      <c r="O285" s="47">
        <v>0</v>
      </c>
      <c r="P285" s="11"/>
      <c r="Q285" s="11"/>
      <c r="R285" s="11"/>
      <c r="S285" s="11"/>
      <c r="T285" s="11"/>
      <c r="U285" s="11"/>
      <c r="V285" s="11"/>
      <c r="W285" s="11"/>
      <c r="X285" s="11"/>
      <c r="Y285" s="11"/>
      <c r="Z285" s="19"/>
      <c r="AA285" s="11">
        <f t="shared" si="26"/>
        <v>0</v>
      </c>
    </row>
    <row r="286" spans="1:27" x14ac:dyDescent="0.35">
      <c r="A286" s="14" t="s">
        <v>4</v>
      </c>
      <c r="B286" s="14"/>
      <c r="C286" s="11">
        <v>0</v>
      </c>
      <c r="D286" s="11"/>
      <c r="E286" s="11">
        <v>0</v>
      </c>
      <c r="F286" s="11"/>
      <c r="G286" s="47">
        <v>0</v>
      </c>
      <c r="H286" s="11"/>
      <c r="I286" s="41">
        <v>0</v>
      </c>
      <c r="J286" s="11"/>
      <c r="K286" s="11">
        <v>0</v>
      </c>
      <c r="L286" s="11"/>
      <c r="M286" s="48">
        <v>0</v>
      </c>
      <c r="N286" s="11"/>
      <c r="O286" s="47">
        <v>0</v>
      </c>
      <c r="P286" s="11"/>
      <c r="Q286" s="11"/>
      <c r="R286" s="11"/>
      <c r="S286" s="11"/>
      <c r="T286" s="11"/>
      <c r="U286" s="11"/>
      <c r="V286" s="11"/>
      <c r="W286" s="11"/>
      <c r="X286" s="11"/>
      <c r="Y286" s="11"/>
      <c r="Z286" s="19"/>
      <c r="AA286" s="11">
        <f t="shared" si="26"/>
        <v>0</v>
      </c>
    </row>
    <row r="287" spans="1:27" x14ac:dyDescent="0.35">
      <c r="A287" s="14" t="s">
        <v>5</v>
      </c>
      <c r="B287" s="14"/>
      <c r="C287" s="11">
        <v>0</v>
      </c>
      <c r="D287" s="11"/>
      <c r="E287" s="11">
        <v>0</v>
      </c>
      <c r="F287" s="11"/>
      <c r="G287" s="47">
        <v>0</v>
      </c>
      <c r="H287" s="11"/>
      <c r="I287" s="41">
        <v>0</v>
      </c>
      <c r="J287" s="11"/>
      <c r="K287" s="11">
        <v>0</v>
      </c>
      <c r="L287" s="11"/>
      <c r="M287" s="48">
        <v>0</v>
      </c>
      <c r="N287" s="11"/>
      <c r="O287" s="47">
        <v>0</v>
      </c>
      <c r="P287" s="11"/>
      <c r="Q287" s="11"/>
      <c r="R287" s="11"/>
      <c r="S287" s="11"/>
      <c r="T287" s="11"/>
      <c r="U287" s="11"/>
      <c r="V287" s="11"/>
      <c r="W287" s="11"/>
      <c r="X287" s="11"/>
      <c r="Y287" s="11"/>
      <c r="Z287" s="19"/>
      <c r="AA287" s="11">
        <f t="shared" si="26"/>
        <v>0</v>
      </c>
    </row>
    <row r="288" spans="1:27" x14ac:dyDescent="0.35">
      <c r="A288" s="14" t="s">
        <v>10</v>
      </c>
      <c r="B288" s="14"/>
      <c r="C288" s="11">
        <v>0</v>
      </c>
      <c r="D288" s="11"/>
      <c r="E288" s="11">
        <v>0</v>
      </c>
      <c r="F288" s="11"/>
      <c r="G288" s="47">
        <v>0</v>
      </c>
      <c r="H288" s="11"/>
      <c r="I288" s="41">
        <v>0</v>
      </c>
      <c r="J288" s="11"/>
      <c r="K288" s="11">
        <v>0</v>
      </c>
      <c r="L288" s="11"/>
      <c r="M288" s="48">
        <v>0</v>
      </c>
      <c r="N288" s="11"/>
      <c r="O288" s="47">
        <v>0</v>
      </c>
      <c r="P288" s="11"/>
      <c r="Q288" s="11"/>
      <c r="R288" s="11"/>
      <c r="S288" s="11"/>
      <c r="T288" s="11"/>
      <c r="U288" s="11"/>
      <c r="V288" s="11"/>
      <c r="W288" s="11"/>
      <c r="X288" s="11"/>
      <c r="Y288" s="11"/>
      <c r="Z288" s="19"/>
      <c r="AA288" s="11">
        <f t="shared" si="26"/>
        <v>0</v>
      </c>
    </row>
    <row r="289" spans="1:27" x14ac:dyDescent="0.35">
      <c r="A289" s="15" t="s">
        <v>7</v>
      </c>
      <c r="B289" s="14"/>
      <c r="C289" s="11">
        <v>0</v>
      </c>
      <c r="D289" s="11"/>
      <c r="E289" s="11">
        <v>0</v>
      </c>
      <c r="F289" s="11"/>
      <c r="G289" s="47">
        <v>0</v>
      </c>
      <c r="H289" s="11"/>
      <c r="I289" s="41">
        <v>0</v>
      </c>
      <c r="J289" s="11"/>
      <c r="K289" s="11">
        <v>0</v>
      </c>
      <c r="L289" s="11"/>
      <c r="M289" s="48">
        <v>0</v>
      </c>
      <c r="N289" s="11"/>
      <c r="O289" s="47">
        <v>0</v>
      </c>
      <c r="P289" s="11"/>
      <c r="Q289" s="11"/>
      <c r="R289" s="11"/>
      <c r="S289" s="11"/>
      <c r="T289" s="11"/>
      <c r="U289" s="11"/>
      <c r="V289" s="11"/>
      <c r="W289" s="11"/>
      <c r="X289" s="11"/>
      <c r="Y289" s="11"/>
      <c r="Z289" s="19"/>
      <c r="AA289" s="11">
        <f t="shared" si="26"/>
        <v>0</v>
      </c>
    </row>
    <row r="290" spans="1:27" x14ac:dyDescent="0.35">
      <c r="A290" s="15"/>
      <c r="B290" s="14"/>
      <c r="C290" s="11"/>
      <c r="D290" s="11"/>
      <c r="E290" s="11"/>
      <c r="F290" s="11"/>
      <c r="G290" s="11"/>
      <c r="H290" s="11"/>
      <c r="I290" s="11"/>
      <c r="J290" s="11"/>
      <c r="K290" s="11"/>
      <c r="L290" s="11"/>
      <c r="M290" s="41"/>
      <c r="N290" s="11"/>
      <c r="O290" s="11"/>
      <c r="P290" s="11"/>
      <c r="Q290" s="11"/>
      <c r="R290" s="11"/>
      <c r="S290" s="11"/>
      <c r="T290" s="11"/>
      <c r="U290" s="11"/>
      <c r="V290" s="11"/>
      <c r="W290" s="11"/>
      <c r="X290" s="11"/>
      <c r="Y290" s="11"/>
      <c r="Z290" s="19"/>
      <c r="AA290" s="11"/>
    </row>
    <row r="291" spans="1:27" x14ac:dyDescent="0.35">
      <c r="A291" s="15"/>
      <c r="B291" s="14"/>
      <c r="C291" s="11"/>
      <c r="D291" s="11"/>
      <c r="E291" s="11"/>
      <c r="F291" s="11"/>
      <c r="G291" s="11"/>
      <c r="H291" s="11"/>
      <c r="I291" s="11"/>
      <c r="J291" s="11"/>
      <c r="K291" s="11"/>
      <c r="L291" s="11"/>
      <c r="M291" s="41"/>
      <c r="N291" s="11"/>
      <c r="O291" s="11"/>
      <c r="P291" s="11"/>
      <c r="Q291" s="11"/>
      <c r="R291" s="11"/>
      <c r="S291" s="11"/>
      <c r="T291" s="11"/>
      <c r="U291" s="11"/>
      <c r="V291" s="11"/>
      <c r="W291" s="11"/>
      <c r="X291" s="11"/>
      <c r="Y291" s="11"/>
      <c r="Z291" s="19"/>
      <c r="AA291" s="11"/>
    </row>
    <row r="292" spans="1:27" x14ac:dyDescent="0.35">
      <c r="A292" s="10" t="s">
        <v>27</v>
      </c>
      <c r="B292" s="14"/>
      <c r="C292" s="11"/>
      <c r="D292" s="11"/>
      <c r="E292" s="11"/>
      <c r="F292" s="11"/>
      <c r="G292" s="11"/>
      <c r="H292" s="11"/>
      <c r="I292" s="11"/>
      <c r="J292" s="11"/>
      <c r="K292" s="11"/>
      <c r="L292" s="11"/>
      <c r="M292" s="41"/>
      <c r="N292" s="11"/>
      <c r="O292" s="11"/>
      <c r="P292" s="11"/>
      <c r="Q292" s="11"/>
      <c r="R292" s="11"/>
      <c r="S292" s="11"/>
      <c r="T292" s="11"/>
      <c r="U292" s="11"/>
      <c r="V292" s="11"/>
      <c r="W292" s="11"/>
      <c r="X292" s="11"/>
      <c r="Y292" s="11"/>
      <c r="Z292" s="19"/>
      <c r="AA292" s="11"/>
    </row>
    <row r="293" spans="1:27" x14ac:dyDescent="0.35">
      <c r="A293" s="37" t="s">
        <v>1</v>
      </c>
      <c r="B293" s="14"/>
      <c r="C293" s="11"/>
      <c r="D293" s="11"/>
      <c r="E293" s="11"/>
      <c r="F293" s="11"/>
      <c r="G293" s="11"/>
      <c r="H293" s="11"/>
      <c r="I293" s="11"/>
      <c r="J293" s="11"/>
      <c r="K293" s="11"/>
      <c r="L293" s="11"/>
      <c r="M293" s="41"/>
      <c r="N293" s="11"/>
      <c r="O293" s="11"/>
      <c r="P293" s="11"/>
      <c r="Q293" s="11"/>
      <c r="R293" s="11"/>
      <c r="S293" s="11"/>
      <c r="T293" s="11"/>
      <c r="U293" s="11"/>
      <c r="V293" s="11"/>
      <c r="W293" s="11"/>
      <c r="X293" s="11"/>
      <c r="Y293" s="11"/>
      <c r="Z293" s="19"/>
      <c r="AA293" s="11"/>
    </row>
    <row r="294" spans="1:27" x14ac:dyDescent="0.35">
      <c r="A294" s="14" t="s">
        <v>2</v>
      </c>
      <c r="B294" s="14"/>
      <c r="C294" s="11">
        <v>760703.58</v>
      </c>
      <c r="D294" s="11"/>
      <c r="E294" s="41">
        <v>869754.76</v>
      </c>
      <c r="F294" s="11"/>
      <c r="G294" s="47">
        <v>1380295.76</v>
      </c>
      <c r="H294" s="11"/>
      <c r="I294" s="41">
        <v>1376865.8</v>
      </c>
      <c r="J294" s="11"/>
      <c r="K294" s="11">
        <v>1486658.58</v>
      </c>
      <c r="L294" s="11"/>
      <c r="M294" s="48">
        <v>1309273.3899999999</v>
      </c>
      <c r="N294" s="11"/>
      <c r="O294" s="47">
        <v>1529607.76</v>
      </c>
      <c r="P294" s="11"/>
      <c r="Q294" s="41"/>
      <c r="R294" s="11"/>
      <c r="S294" s="41"/>
      <c r="T294" s="11"/>
      <c r="U294" s="41"/>
      <c r="V294" s="11"/>
      <c r="W294" s="41"/>
      <c r="X294" s="11"/>
      <c r="Y294" s="41"/>
      <c r="Z294" s="19"/>
      <c r="AA294" s="41">
        <f t="shared" ref="AA294:AA299" si="27">SUM(C294:Z294)</f>
        <v>8713159.629999999</v>
      </c>
    </row>
    <row r="295" spans="1:27" x14ac:dyDescent="0.35">
      <c r="A295" s="14" t="s">
        <v>3</v>
      </c>
      <c r="B295" s="14"/>
      <c r="C295" s="11">
        <v>111049.13</v>
      </c>
      <c r="D295" s="11"/>
      <c r="E295" s="41">
        <v>44797.89</v>
      </c>
      <c r="F295" s="11"/>
      <c r="G295" s="47">
        <v>54060.02</v>
      </c>
      <c r="H295" s="11"/>
      <c r="I295" s="41">
        <v>41212.32</v>
      </c>
      <c r="J295" s="11"/>
      <c r="K295" s="11">
        <v>132200.41</v>
      </c>
      <c r="L295" s="11"/>
      <c r="M295" s="48">
        <v>-30477.16</v>
      </c>
      <c r="N295" s="11"/>
      <c r="O295" s="47">
        <v>114425.69</v>
      </c>
      <c r="P295" s="11"/>
      <c r="Q295" s="41"/>
      <c r="R295" s="11"/>
      <c r="S295" s="41"/>
      <c r="T295" s="11"/>
      <c r="U295" s="41"/>
      <c r="V295" s="11"/>
      <c r="W295" s="41"/>
      <c r="X295" s="11"/>
      <c r="Y295" s="41"/>
      <c r="Z295" s="19"/>
      <c r="AA295" s="41">
        <f t="shared" si="27"/>
        <v>467268.30000000005</v>
      </c>
    </row>
    <row r="296" spans="1:27" x14ac:dyDescent="0.35">
      <c r="A296" s="14" t="s">
        <v>4</v>
      </c>
      <c r="B296" s="14"/>
      <c r="C296" s="11">
        <v>0</v>
      </c>
      <c r="D296" s="11"/>
      <c r="E296" s="41">
        <v>0</v>
      </c>
      <c r="F296" s="11"/>
      <c r="G296" s="47">
        <v>0</v>
      </c>
      <c r="H296" s="11"/>
      <c r="I296" s="41">
        <v>0</v>
      </c>
      <c r="J296" s="11"/>
      <c r="K296" s="11">
        <v>0</v>
      </c>
      <c r="L296" s="11"/>
      <c r="M296" s="48">
        <v>0</v>
      </c>
      <c r="N296" s="11"/>
      <c r="O296" s="47">
        <v>0</v>
      </c>
      <c r="P296" s="11"/>
      <c r="Q296" s="41"/>
      <c r="R296" s="11"/>
      <c r="S296" s="41"/>
      <c r="T296" s="11"/>
      <c r="U296" s="41"/>
      <c r="V296" s="11"/>
      <c r="W296" s="41"/>
      <c r="X296" s="11"/>
      <c r="Y296" s="41"/>
      <c r="Z296" s="19"/>
      <c r="AA296" s="41">
        <f t="shared" si="27"/>
        <v>0</v>
      </c>
    </row>
    <row r="297" spans="1:27" x14ac:dyDescent="0.35">
      <c r="A297" s="14" t="s">
        <v>5</v>
      </c>
      <c r="B297" s="14"/>
      <c r="C297" s="11">
        <v>111049.13</v>
      </c>
      <c r="D297" s="11"/>
      <c r="E297" s="41">
        <v>44797.89</v>
      </c>
      <c r="F297" s="11"/>
      <c r="G297" s="47">
        <v>54060.02</v>
      </c>
      <c r="H297" s="11"/>
      <c r="I297" s="41">
        <v>41212.32</v>
      </c>
      <c r="J297" s="11"/>
      <c r="K297" s="11">
        <v>132200.41</v>
      </c>
      <c r="L297" s="11"/>
      <c r="M297" s="48">
        <v>-30477.16</v>
      </c>
      <c r="N297" s="11"/>
      <c r="O297" s="47">
        <v>114425.69</v>
      </c>
      <c r="P297" s="11"/>
      <c r="Q297" s="41"/>
      <c r="R297" s="11"/>
      <c r="S297" s="41"/>
      <c r="T297" s="11"/>
      <c r="U297" s="41"/>
      <c r="V297" s="11"/>
      <c r="W297" s="41"/>
      <c r="X297" s="11"/>
      <c r="Y297" s="41"/>
      <c r="Z297" s="19"/>
      <c r="AA297" s="41">
        <f t="shared" si="27"/>
        <v>467268.30000000005</v>
      </c>
    </row>
    <row r="298" spans="1:27" x14ac:dyDescent="0.35">
      <c r="A298" s="14" t="s">
        <v>6</v>
      </c>
      <c r="B298" s="14"/>
      <c r="C298" s="11">
        <v>37756.71</v>
      </c>
      <c r="D298" s="11"/>
      <c r="E298" s="41">
        <v>15231.28</v>
      </c>
      <c r="F298" s="11"/>
      <c r="G298" s="47">
        <v>18380.41</v>
      </c>
      <c r="H298" s="11"/>
      <c r="I298" s="41">
        <v>14012.19</v>
      </c>
      <c r="J298" s="11"/>
      <c r="K298" s="11">
        <v>44948.14</v>
      </c>
      <c r="L298" s="11"/>
      <c r="M298" s="48">
        <v>-10362.23</v>
      </c>
      <c r="N298" s="11"/>
      <c r="O298" s="47">
        <v>38904.74</v>
      </c>
      <c r="P298" s="11"/>
      <c r="Q298" s="41"/>
      <c r="R298" s="11"/>
      <c r="S298" s="41"/>
      <c r="T298" s="11"/>
      <c r="U298" s="41"/>
      <c r="V298" s="11"/>
      <c r="W298" s="41"/>
      <c r="X298" s="11"/>
      <c r="Y298" s="41"/>
      <c r="Z298" s="19"/>
      <c r="AA298" s="41">
        <f t="shared" si="27"/>
        <v>158871.24</v>
      </c>
    </row>
    <row r="299" spans="1:27" x14ac:dyDescent="0.35">
      <c r="A299" s="15" t="s">
        <v>7</v>
      </c>
      <c r="B299" s="14"/>
      <c r="C299" s="11">
        <v>2220.9899999999998</v>
      </c>
      <c r="D299" s="11"/>
      <c r="E299" s="41">
        <v>895.96</v>
      </c>
      <c r="F299" s="11"/>
      <c r="G299" s="47">
        <v>1081.2</v>
      </c>
      <c r="H299" s="11"/>
      <c r="I299" s="41">
        <v>824.25</v>
      </c>
      <c r="J299" s="11"/>
      <c r="K299" s="11">
        <v>2644.01</v>
      </c>
      <c r="L299" s="11"/>
      <c r="M299" s="48">
        <v>-609.54</v>
      </c>
      <c r="N299" s="11"/>
      <c r="O299" s="47">
        <v>2288.5100000000002</v>
      </c>
      <c r="P299" s="11"/>
      <c r="Q299" s="41"/>
      <c r="R299" s="11"/>
      <c r="S299" s="41"/>
      <c r="T299" s="11"/>
      <c r="U299" s="41"/>
      <c r="V299" s="11"/>
      <c r="W299" s="41"/>
      <c r="X299" s="11"/>
      <c r="Y299" s="41"/>
      <c r="Z299" s="19"/>
      <c r="AA299" s="41">
        <f t="shared" si="27"/>
        <v>9345.380000000001</v>
      </c>
    </row>
    <row r="300" spans="1:27" x14ac:dyDescent="0.35">
      <c r="A300" s="37" t="s">
        <v>8</v>
      </c>
      <c r="B300" s="14"/>
      <c r="C300" s="11"/>
      <c r="D300" s="11"/>
      <c r="E300" s="41"/>
      <c r="F300" s="11"/>
      <c r="G300" s="47"/>
      <c r="H300" s="11"/>
      <c r="I300" s="41"/>
      <c r="J300" s="11"/>
      <c r="K300" s="11"/>
      <c r="L300" s="11"/>
      <c r="M300" s="48"/>
      <c r="N300" s="11"/>
      <c r="O300" s="47"/>
      <c r="P300" s="11"/>
      <c r="Q300" s="41"/>
      <c r="R300" s="11"/>
      <c r="S300" s="41"/>
      <c r="T300" s="11"/>
      <c r="U300" s="41"/>
      <c r="V300" s="11"/>
      <c r="W300" s="41"/>
      <c r="X300" s="11"/>
      <c r="Y300" s="41"/>
      <c r="Z300" s="19"/>
      <c r="AA300" s="11"/>
    </row>
    <row r="301" spans="1:27" x14ac:dyDescent="0.35">
      <c r="A301" s="14" t="s">
        <v>2</v>
      </c>
      <c r="B301" s="14"/>
      <c r="C301" s="11">
        <v>431190.25</v>
      </c>
      <c r="D301" s="11"/>
      <c r="E301" s="41">
        <v>480772.72</v>
      </c>
      <c r="F301" s="11"/>
      <c r="G301" s="47">
        <v>870108.46</v>
      </c>
      <c r="H301" s="11"/>
      <c r="I301" s="41">
        <v>969490.48</v>
      </c>
      <c r="J301" s="11"/>
      <c r="K301" s="11">
        <v>1019123.94</v>
      </c>
      <c r="L301" s="11"/>
      <c r="M301" s="48">
        <v>943107.76</v>
      </c>
      <c r="N301" s="11"/>
      <c r="O301" s="47">
        <v>1083675.8799999999</v>
      </c>
      <c r="P301" s="11"/>
      <c r="Q301" s="41"/>
      <c r="R301" s="11"/>
      <c r="S301" s="41"/>
      <c r="T301" s="11"/>
      <c r="U301" s="41"/>
      <c r="V301" s="11"/>
      <c r="W301" s="41"/>
      <c r="X301" s="11"/>
      <c r="Y301" s="41"/>
      <c r="Z301" s="19"/>
      <c r="AA301" s="11">
        <f>SUM(C301:Z301)</f>
        <v>5797469.4900000002</v>
      </c>
    </row>
    <row r="302" spans="1:27" x14ac:dyDescent="0.35">
      <c r="A302" s="14" t="s">
        <v>5</v>
      </c>
      <c r="B302" s="14"/>
      <c r="C302" s="11">
        <v>78572.87</v>
      </c>
      <c r="D302" s="11"/>
      <c r="E302" s="41">
        <v>65588.36</v>
      </c>
      <c r="F302" s="11"/>
      <c r="G302" s="47">
        <v>34143.370000000003</v>
      </c>
      <c r="H302" s="11"/>
      <c r="I302" s="41">
        <v>33034.82</v>
      </c>
      <c r="J302" s="11"/>
      <c r="K302" s="11">
        <v>135536.35999999999</v>
      </c>
      <c r="L302" s="11"/>
      <c r="M302" s="48">
        <v>-32019.24</v>
      </c>
      <c r="N302" s="11"/>
      <c r="O302" s="47">
        <v>85561.08</v>
      </c>
      <c r="P302" s="11"/>
      <c r="Q302" s="41"/>
      <c r="R302" s="11"/>
      <c r="S302" s="41"/>
      <c r="T302" s="11"/>
      <c r="U302" s="41"/>
      <c r="V302" s="11"/>
      <c r="W302" s="41"/>
      <c r="X302" s="11"/>
      <c r="Y302" s="41"/>
      <c r="Z302" s="19"/>
      <c r="AA302" s="11">
        <f>SUM(C302:Z302)</f>
        <v>400417.62</v>
      </c>
    </row>
    <row r="303" spans="1:27" x14ac:dyDescent="0.35">
      <c r="A303" s="14" t="s">
        <v>10</v>
      </c>
      <c r="B303" s="14"/>
      <c r="C303" s="11">
        <v>26714.78</v>
      </c>
      <c r="D303" s="11"/>
      <c r="E303" s="41">
        <v>22300.04</v>
      </c>
      <c r="F303" s="11"/>
      <c r="G303" s="47">
        <v>11608.75</v>
      </c>
      <c r="H303" s="11"/>
      <c r="I303" s="41">
        <v>11231.84</v>
      </c>
      <c r="J303" s="11"/>
      <c r="K303" s="11">
        <v>46082.36</v>
      </c>
      <c r="L303" s="11"/>
      <c r="M303" s="48">
        <v>-10886.54</v>
      </c>
      <c r="N303" s="11"/>
      <c r="O303" s="47">
        <v>29090.77</v>
      </c>
      <c r="P303" s="11"/>
      <c r="Q303" s="41"/>
      <c r="R303" s="11"/>
      <c r="S303" s="41"/>
      <c r="T303" s="11"/>
      <c r="U303" s="41"/>
      <c r="V303" s="11"/>
      <c r="W303" s="41"/>
      <c r="X303" s="11"/>
      <c r="Y303" s="41"/>
      <c r="Z303" s="19"/>
      <c r="AA303" s="11">
        <f>SUM(C303:Z303)</f>
        <v>136142</v>
      </c>
    </row>
    <row r="304" spans="1:27" x14ac:dyDescent="0.35">
      <c r="A304" s="15" t="s">
        <v>7</v>
      </c>
      <c r="B304" s="14"/>
      <c r="C304" s="11">
        <v>1571.46</v>
      </c>
      <c r="D304" s="11"/>
      <c r="E304" s="41">
        <v>1311.77</v>
      </c>
      <c r="F304" s="11"/>
      <c r="G304" s="47">
        <v>682.87</v>
      </c>
      <c r="H304" s="11"/>
      <c r="I304" s="41">
        <v>660.7</v>
      </c>
      <c r="J304" s="11"/>
      <c r="K304" s="11">
        <v>2710.73</v>
      </c>
      <c r="L304" s="11"/>
      <c r="M304" s="48">
        <v>-640.38</v>
      </c>
      <c r="N304" s="11"/>
      <c r="O304" s="47">
        <v>1711.22</v>
      </c>
      <c r="P304" s="11"/>
      <c r="Q304" s="41"/>
      <c r="R304" s="11"/>
      <c r="S304" s="41"/>
      <c r="T304" s="11"/>
      <c r="U304" s="41"/>
      <c r="V304" s="11"/>
      <c r="W304" s="41"/>
      <c r="X304" s="11"/>
      <c r="Y304" s="41"/>
      <c r="Z304" s="19"/>
      <c r="AA304" s="11">
        <f>SUM(C304:Z304)</f>
        <v>8008.3700000000008</v>
      </c>
    </row>
    <row r="305" spans="1:27" x14ac:dyDescent="0.35">
      <c r="A305" s="37" t="s">
        <v>9</v>
      </c>
      <c r="B305" s="14"/>
      <c r="C305" s="41"/>
      <c r="D305" s="11"/>
      <c r="E305" s="41"/>
      <c r="F305" s="11"/>
      <c r="G305" s="47"/>
      <c r="H305" s="11"/>
      <c r="I305" s="41"/>
      <c r="J305" s="11"/>
      <c r="K305" s="11"/>
      <c r="L305" s="11"/>
      <c r="M305" s="48"/>
      <c r="N305" s="11"/>
      <c r="O305" s="47"/>
      <c r="P305" s="11"/>
      <c r="Q305" s="41"/>
      <c r="R305" s="11"/>
      <c r="S305" s="41"/>
      <c r="T305" s="11"/>
      <c r="U305" s="41"/>
      <c r="V305" s="11"/>
      <c r="W305" s="41"/>
      <c r="X305" s="11"/>
      <c r="Y305" s="41"/>
      <c r="Z305" s="19"/>
      <c r="AA305" s="11"/>
    </row>
    <row r="306" spans="1:27" x14ac:dyDescent="0.35">
      <c r="A306" s="14" t="s">
        <v>2</v>
      </c>
      <c r="B306" s="14"/>
      <c r="C306" s="41">
        <v>329513.33</v>
      </c>
      <c r="D306" s="11"/>
      <c r="E306" s="41">
        <v>388982.04</v>
      </c>
      <c r="F306" s="11"/>
      <c r="G306" s="47">
        <v>510187.3</v>
      </c>
      <c r="H306" s="11"/>
      <c r="I306" s="41">
        <v>407375.32</v>
      </c>
      <c r="J306" s="11"/>
      <c r="K306" s="41">
        <v>467534.64</v>
      </c>
      <c r="L306" s="11"/>
      <c r="M306" s="48">
        <v>366165.63</v>
      </c>
      <c r="N306" s="11"/>
      <c r="O306" s="47">
        <v>445931.88</v>
      </c>
      <c r="P306" s="11"/>
      <c r="Q306" s="41"/>
      <c r="R306" s="11"/>
      <c r="S306" s="41"/>
      <c r="T306" s="11"/>
      <c r="U306" s="41"/>
      <c r="V306" s="11"/>
      <c r="W306" s="41"/>
      <c r="X306" s="11"/>
      <c r="Y306" s="41"/>
      <c r="Z306" s="19"/>
      <c r="AA306" s="11">
        <f>SUM(C306:Z306)</f>
        <v>2915690.1399999997</v>
      </c>
    </row>
    <row r="307" spans="1:27" x14ac:dyDescent="0.35">
      <c r="A307" s="14" t="s">
        <v>3</v>
      </c>
      <c r="B307" s="14"/>
      <c r="C307" s="41">
        <v>32476.26</v>
      </c>
      <c r="D307" s="11"/>
      <c r="E307" s="41">
        <v>-20790.47</v>
      </c>
      <c r="F307" s="11"/>
      <c r="G307" s="47">
        <v>19916.650000000001</v>
      </c>
      <c r="H307" s="11"/>
      <c r="I307" s="41">
        <v>8177.5</v>
      </c>
      <c r="J307" s="11"/>
      <c r="K307" s="41">
        <v>-3335.95</v>
      </c>
      <c r="L307" s="11"/>
      <c r="M307" s="48">
        <v>1542.08</v>
      </c>
      <c r="N307" s="11"/>
      <c r="O307" s="47">
        <v>28864.61</v>
      </c>
      <c r="P307" s="11"/>
      <c r="Q307" s="41"/>
      <c r="R307" s="11"/>
      <c r="S307" s="41"/>
      <c r="T307" s="11"/>
      <c r="U307" s="41"/>
      <c r="V307" s="11"/>
      <c r="W307" s="41"/>
      <c r="X307" s="11"/>
      <c r="Y307" s="41"/>
      <c r="Z307" s="19"/>
      <c r="AA307" s="41">
        <f t="shared" ref="AA307:AA311" si="28">SUM(C307:Z307)</f>
        <v>66850.680000000008</v>
      </c>
    </row>
    <row r="308" spans="1:27" x14ac:dyDescent="0.35">
      <c r="A308" s="14" t="s">
        <v>4</v>
      </c>
      <c r="B308" s="14"/>
      <c r="C308" s="41">
        <v>0</v>
      </c>
      <c r="D308" s="11"/>
      <c r="E308" s="41">
        <v>0</v>
      </c>
      <c r="F308" s="11"/>
      <c r="G308" s="47">
        <v>0</v>
      </c>
      <c r="H308" s="11"/>
      <c r="I308" s="41">
        <v>0</v>
      </c>
      <c r="J308" s="11"/>
      <c r="K308" s="41">
        <v>0</v>
      </c>
      <c r="L308" s="11"/>
      <c r="M308" s="48">
        <v>0</v>
      </c>
      <c r="N308" s="11"/>
      <c r="O308" s="47">
        <v>0</v>
      </c>
      <c r="P308" s="11"/>
      <c r="Q308" s="41"/>
      <c r="R308" s="11"/>
      <c r="S308" s="41"/>
      <c r="T308" s="11"/>
      <c r="U308" s="41"/>
      <c r="V308" s="11"/>
      <c r="W308" s="41"/>
      <c r="X308" s="11"/>
      <c r="Y308" s="41"/>
      <c r="Z308" s="19"/>
      <c r="AA308" s="41">
        <f t="shared" si="28"/>
        <v>0</v>
      </c>
    </row>
    <row r="309" spans="1:27" x14ac:dyDescent="0.35">
      <c r="A309" s="14" t="s">
        <v>5</v>
      </c>
      <c r="B309" s="14"/>
      <c r="C309" s="41">
        <v>32476.26</v>
      </c>
      <c r="D309" s="11"/>
      <c r="E309" s="41">
        <v>-20790.47</v>
      </c>
      <c r="F309" s="11"/>
      <c r="G309" s="47">
        <v>19916.650000000001</v>
      </c>
      <c r="H309" s="11"/>
      <c r="I309" s="41">
        <v>8177.5</v>
      </c>
      <c r="J309" s="11"/>
      <c r="K309" s="41">
        <v>-3335.95</v>
      </c>
      <c r="L309" s="11"/>
      <c r="M309" s="48">
        <v>1542.08</v>
      </c>
      <c r="N309" s="11"/>
      <c r="O309" s="47">
        <v>28864.61</v>
      </c>
      <c r="P309" s="11"/>
      <c r="Q309" s="41"/>
      <c r="R309" s="11"/>
      <c r="S309" s="41"/>
      <c r="T309" s="11"/>
      <c r="U309" s="41"/>
      <c r="V309" s="11"/>
      <c r="W309" s="41"/>
      <c r="X309" s="11"/>
      <c r="Y309" s="41"/>
      <c r="Z309" s="19"/>
      <c r="AA309" s="41">
        <f t="shared" si="28"/>
        <v>66850.680000000008</v>
      </c>
    </row>
    <row r="310" spans="1:27" x14ac:dyDescent="0.35">
      <c r="A310" s="14" t="s">
        <v>10</v>
      </c>
      <c r="B310" s="14"/>
      <c r="C310" s="41">
        <v>11041.93</v>
      </c>
      <c r="D310" s="11"/>
      <c r="E310" s="41">
        <v>-7068.76</v>
      </c>
      <c r="F310" s="11"/>
      <c r="G310" s="47">
        <v>6771.66</v>
      </c>
      <c r="H310" s="11"/>
      <c r="I310" s="41">
        <v>2780.35</v>
      </c>
      <c r="J310" s="11"/>
      <c r="K310" s="41">
        <v>-1134.22</v>
      </c>
      <c r="L310" s="11"/>
      <c r="M310" s="48">
        <v>524.30999999999995</v>
      </c>
      <c r="N310" s="11"/>
      <c r="O310" s="47">
        <v>9813.9699999999993</v>
      </c>
      <c r="P310" s="11"/>
      <c r="Q310" s="41"/>
      <c r="R310" s="11"/>
      <c r="S310" s="41"/>
      <c r="T310" s="11"/>
      <c r="U310" s="41"/>
      <c r="V310" s="11"/>
      <c r="W310" s="41"/>
      <c r="X310" s="11"/>
      <c r="Y310" s="41"/>
      <c r="Z310" s="19"/>
      <c r="AA310" s="41">
        <f t="shared" si="28"/>
        <v>22729.239999999998</v>
      </c>
    </row>
    <row r="311" spans="1:27" x14ac:dyDescent="0.35">
      <c r="A311" s="15" t="s">
        <v>7</v>
      </c>
      <c r="B311" s="14"/>
      <c r="C311" s="41">
        <v>649.53</v>
      </c>
      <c r="D311" s="11"/>
      <c r="E311" s="41">
        <v>-415.81</v>
      </c>
      <c r="F311" s="11"/>
      <c r="G311" s="47">
        <v>398.33</v>
      </c>
      <c r="H311" s="11"/>
      <c r="I311" s="41">
        <v>163.55000000000001</v>
      </c>
      <c r="J311" s="11"/>
      <c r="K311" s="41">
        <v>-66.72</v>
      </c>
      <c r="L311" s="11"/>
      <c r="M311" s="48">
        <v>30.84</v>
      </c>
      <c r="N311" s="11"/>
      <c r="O311" s="47">
        <v>577.29</v>
      </c>
      <c r="P311" s="11"/>
      <c r="Q311" s="41"/>
      <c r="R311" s="11"/>
      <c r="S311" s="41"/>
      <c r="T311" s="11"/>
      <c r="U311" s="41"/>
      <c r="V311" s="11"/>
      <c r="W311" s="41"/>
      <c r="X311" s="11"/>
      <c r="Y311" s="41"/>
      <c r="Z311" s="19"/>
      <c r="AA311" s="41">
        <f t="shared" si="28"/>
        <v>1337.0099999999998</v>
      </c>
    </row>
    <row r="312" spans="1:27" x14ac:dyDescent="0.35">
      <c r="A312" s="15"/>
      <c r="B312" s="14"/>
      <c r="C312" s="11"/>
      <c r="D312" s="11"/>
      <c r="E312" s="11"/>
      <c r="F312" s="11"/>
      <c r="G312" s="11"/>
      <c r="H312" s="11"/>
      <c r="I312" s="11"/>
      <c r="J312" s="11"/>
      <c r="K312" s="11"/>
      <c r="L312" s="11"/>
      <c r="M312" s="41"/>
      <c r="N312" s="11"/>
      <c r="O312" s="11"/>
      <c r="P312" s="11"/>
      <c r="Q312" s="11"/>
      <c r="R312" s="11"/>
      <c r="S312" s="11"/>
      <c r="T312" s="11"/>
      <c r="U312" s="11"/>
      <c r="V312" s="11"/>
      <c r="W312" s="11"/>
      <c r="X312" s="11"/>
      <c r="Y312" s="11"/>
      <c r="Z312" s="19"/>
      <c r="AA312" s="11"/>
    </row>
    <row r="313" spans="1:27" x14ac:dyDescent="0.35">
      <c r="A313" s="15"/>
      <c r="B313" s="14"/>
      <c r="C313" s="11"/>
      <c r="D313" s="11"/>
      <c r="E313" s="11"/>
      <c r="F313" s="11"/>
      <c r="G313" s="11"/>
      <c r="H313" s="11"/>
      <c r="I313" s="11"/>
      <c r="J313" s="11"/>
      <c r="K313" s="11"/>
      <c r="L313" s="11"/>
      <c r="M313" s="41"/>
      <c r="N313" s="11"/>
      <c r="O313" s="11"/>
      <c r="P313" s="11"/>
      <c r="Q313" s="11"/>
      <c r="R313" s="11"/>
      <c r="S313" s="11"/>
      <c r="T313" s="11"/>
      <c r="U313" s="11"/>
      <c r="V313" s="11"/>
      <c r="W313" s="11"/>
      <c r="X313" s="11"/>
      <c r="Y313" s="11"/>
      <c r="Z313" s="19"/>
      <c r="AA313" s="11"/>
    </row>
    <row r="314" spans="1:27" x14ac:dyDescent="0.35">
      <c r="A314" s="10" t="s">
        <v>28</v>
      </c>
      <c r="B314" s="14"/>
      <c r="C314" s="11"/>
      <c r="D314" s="11"/>
      <c r="E314" s="11"/>
      <c r="F314" s="11"/>
      <c r="G314" s="11"/>
      <c r="H314" s="11"/>
      <c r="I314" s="11"/>
      <c r="J314" s="11"/>
      <c r="K314" s="11"/>
      <c r="L314" s="11"/>
      <c r="M314" s="41"/>
      <c r="N314" s="11"/>
      <c r="O314" s="11"/>
      <c r="P314" s="11"/>
      <c r="Q314" s="11"/>
      <c r="R314" s="11"/>
      <c r="S314" s="11"/>
      <c r="T314" s="11"/>
      <c r="U314" s="11"/>
      <c r="V314" s="11"/>
      <c r="W314" s="11"/>
      <c r="X314" s="11"/>
      <c r="Y314" s="11"/>
      <c r="Z314" s="19"/>
      <c r="AA314" s="11"/>
    </row>
    <row r="315" spans="1:27" x14ac:dyDescent="0.35">
      <c r="A315" s="37" t="s">
        <v>1</v>
      </c>
      <c r="B315" s="14"/>
      <c r="C315" s="11"/>
      <c r="D315" s="11"/>
      <c r="E315" s="11"/>
      <c r="F315" s="11"/>
      <c r="G315" s="11"/>
      <c r="H315" s="11"/>
      <c r="I315" s="11"/>
      <c r="J315" s="11"/>
      <c r="K315" s="11"/>
      <c r="L315" s="11"/>
      <c r="M315" s="41"/>
      <c r="N315" s="11"/>
      <c r="O315" s="11"/>
      <c r="P315" s="11"/>
      <c r="Q315" s="11"/>
      <c r="R315" s="11"/>
      <c r="S315" s="11"/>
      <c r="T315" s="11"/>
      <c r="U315" s="11"/>
      <c r="V315" s="11"/>
      <c r="W315" s="11"/>
      <c r="X315" s="11"/>
      <c r="Y315" s="11"/>
      <c r="Z315" s="19"/>
      <c r="AA315" s="11"/>
    </row>
    <row r="316" spans="1:27" x14ac:dyDescent="0.35">
      <c r="A316" s="14" t="s">
        <v>2</v>
      </c>
      <c r="B316" s="14"/>
      <c r="C316" s="11">
        <v>28695654.550000001</v>
      </c>
      <c r="D316" s="11"/>
      <c r="E316" s="11">
        <v>34838408.009999998</v>
      </c>
      <c r="F316" s="11"/>
      <c r="G316" s="48">
        <v>53478986.840000004</v>
      </c>
      <c r="H316" s="11"/>
      <c r="I316" s="41">
        <v>63817980.789999999</v>
      </c>
      <c r="J316" s="11"/>
      <c r="K316" s="11">
        <v>65892219.799999997</v>
      </c>
      <c r="L316" s="11"/>
      <c r="M316" s="48">
        <v>66158479.840000004</v>
      </c>
      <c r="N316" s="11"/>
      <c r="O316" s="47">
        <v>68723797.810000002</v>
      </c>
      <c r="P316" s="11"/>
      <c r="Q316" s="41"/>
      <c r="R316" s="11"/>
      <c r="S316" s="11"/>
      <c r="T316" s="11"/>
      <c r="U316" s="41"/>
      <c r="V316" s="11"/>
      <c r="W316" s="41"/>
      <c r="X316" s="11"/>
      <c r="Y316" s="11"/>
      <c r="Z316" s="19"/>
      <c r="AA316" s="11">
        <f t="shared" ref="AA316:AA321" si="29">SUM(C316:Z316)</f>
        <v>381605527.64000005</v>
      </c>
    </row>
    <row r="317" spans="1:27" x14ac:dyDescent="0.35">
      <c r="A317" s="14" t="s">
        <v>3</v>
      </c>
      <c r="B317" s="14"/>
      <c r="C317" s="11">
        <v>3230690.45</v>
      </c>
      <c r="D317" s="11"/>
      <c r="E317" s="11">
        <v>2901501.63</v>
      </c>
      <c r="F317" s="11"/>
      <c r="G317" s="48">
        <v>5500619.2599999998</v>
      </c>
      <c r="H317" s="11"/>
      <c r="I317" s="41">
        <v>3507228.03</v>
      </c>
      <c r="J317" s="11"/>
      <c r="K317" s="11">
        <v>6868411.7000000002</v>
      </c>
      <c r="L317" s="11"/>
      <c r="M317" s="48">
        <v>1845694.72</v>
      </c>
      <c r="N317" s="11"/>
      <c r="O317" s="47">
        <v>5833222.2999999998</v>
      </c>
      <c r="P317" s="11"/>
      <c r="Q317" s="41"/>
      <c r="R317" s="11"/>
      <c r="S317" s="11"/>
      <c r="T317" s="11"/>
      <c r="U317" s="41"/>
      <c r="V317" s="11"/>
      <c r="W317" s="41"/>
      <c r="X317" s="11"/>
      <c r="Y317" s="11"/>
      <c r="Z317" s="19"/>
      <c r="AA317" s="11">
        <f t="shared" si="29"/>
        <v>29687368.09</v>
      </c>
    </row>
    <row r="318" spans="1:27" x14ac:dyDescent="0.35">
      <c r="A318" s="14" t="s">
        <v>4</v>
      </c>
      <c r="B318" s="14"/>
      <c r="C318" s="11">
        <v>1345710.56</v>
      </c>
      <c r="D318" s="11"/>
      <c r="E318" s="11">
        <v>1100394.48</v>
      </c>
      <c r="F318" s="11"/>
      <c r="G318" s="48">
        <v>3002093.28</v>
      </c>
      <c r="H318" s="11"/>
      <c r="I318" s="41">
        <v>2785314.42</v>
      </c>
      <c r="J318" s="11"/>
      <c r="K318" s="11">
        <v>2383739.2599999998</v>
      </c>
      <c r="L318" s="11"/>
      <c r="M318" s="48">
        <v>2105364.86</v>
      </c>
      <c r="N318" s="11"/>
      <c r="O318" s="47">
        <v>2403832.77</v>
      </c>
      <c r="P318" s="11"/>
      <c r="Q318" s="41"/>
      <c r="R318" s="11"/>
      <c r="S318" s="11"/>
      <c r="T318" s="11"/>
      <c r="U318" s="41"/>
      <c r="V318" s="11"/>
      <c r="W318" s="41"/>
      <c r="X318" s="11"/>
      <c r="Y318" s="11"/>
      <c r="Z318" s="19"/>
      <c r="AA318" s="11">
        <f t="shared" si="29"/>
        <v>15126449.629999999</v>
      </c>
    </row>
    <row r="319" spans="1:27" x14ac:dyDescent="0.35">
      <c r="A319" s="14" t="s">
        <v>5</v>
      </c>
      <c r="B319" s="14"/>
      <c r="C319" s="11">
        <v>1884979.89</v>
      </c>
      <c r="D319" s="11"/>
      <c r="E319" s="11">
        <v>1801107.15</v>
      </c>
      <c r="F319" s="11"/>
      <c r="G319" s="48">
        <v>2498525.98</v>
      </c>
      <c r="H319" s="11"/>
      <c r="I319" s="41">
        <v>721913.61</v>
      </c>
      <c r="J319" s="11"/>
      <c r="K319" s="11">
        <v>4484672.4400000004</v>
      </c>
      <c r="L319" s="11"/>
      <c r="M319" s="48">
        <v>-259670.14</v>
      </c>
      <c r="N319" s="11"/>
      <c r="O319" s="47">
        <v>3429389.53</v>
      </c>
      <c r="P319" s="11"/>
      <c r="Q319" s="41"/>
      <c r="R319" s="11"/>
      <c r="S319" s="11"/>
      <c r="T319" s="11"/>
      <c r="U319" s="41"/>
      <c r="V319" s="11"/>
      <c r="W319" s="41"/>
      <c r="X319" s="11"/>
      <c r="Y319" s="11"/>
      <c r="Z319" s="19"/>
      <c r="AA319" s="11">
        <f t="shared" si="29"/>
        <v>14560918.459999999</v>
      </c>
    </row>
    <row r="320" spans="1:27" x14ac:dyDescent="0.35">
      <c r="A320" s="14" t="s">
        <v>6</v>
      </c>
      <c r="B320" s="14"/>
      <c r="C320" s="11">
        <v>640893.17000000004</v>
      </c>
      <c r="D320" s="11"/>
      <c r="E320" s="11">
        <v>612376.43999999994</v>
      </c>
      <c r="F320" s="11"/>
      <c r="G320" s="48">
        <v>849498.83</v>
      </c>
      <c r="H320" s="11"/>
      <c r="I320" s="41">
        <v>245450.62</v>
      </c>
      <c r="J320" s="11"/>
      <c r="K320" s="11">
        <v>1524788.63</v>
      </c>
      <c r="L320" s="11"/>
      <c r="M320" s="48">
        <v>-88287.85</v>
      </c>
      <c r="N320" s="11"/>
      <c r="O320" s="47">
        <v>1165992.44</v>
      </c>
      <c r="P320" s="11"/>
      <c r="Q320" s="41"/>
      <c r="R320" s="11"/>
      <c r="S320" s="11"/>
      <c r="T320" s="11"/>
      <c r="U320" s="41"/>
      <c r="V320" s="11"/>
      <c r="W320" s="41"/>
      <c r="X320" s="11"/>
      <c r="Y320" s="11"/>
      <c r="Z320" s="19"/>
      <c r="AA320" s="11">
        <f t="shared" si="29"/>
        <v>4950712.2799999993</v>
      </c>
    </row>
    <row r="321" spans="1:27" x14ac:dyDescent="0.35">
      <c r="A321" s="15" t="s">
        <v>7</v>
      </c>
      <c r="B321" s="14"/>
      <c r="C321" s="11">
        <v>37699.599999999999</v>
      </c>
      <c r="D321" s="11"/>
      <c r="E321" s="11">
        <v>36022.15</v>
      </c>
      <c r="F321" s="11"/>
      <c r="G321" s="48">
        <v>49970.52</v>
      </c>
      <c r="H321" s="11"/>
      <c r="I321" s="41">
        <v>14438.27</v>
      </c>
      <c r="J321" s="11"/>
      <c r="K321" s="11">
        <v>89693.45</v>
      </c>
      <c r="L321" s="11"/>
      <c r="M321" s="48">
        <v>-5193.3999999999996</v>
      </c>
      <c r="N321" s="11"/>
      <c r="O321" s="47">
        <v>68587.789999999994</v>
      </c>
      <c r="P321" s="11"/>
      <c r="Q321" s="41"/>
      <c r="R321" s="11"/>
      <c r="S321" s="11"/>
      <c r="T321" s="11"/>
      <c r="U321" s="41"/>
      <c r="V321" s="11"/>
      <c r="W321" s="41"/>
      <c r="X321" s="11"/>
      <c r="Y321" s="11"/>
      <c r="Z321" s="19"/>
      <c r="AA321" s="11">
        <f t="shared" si="29"/>
        <v>291218.38</v>
      </c>
    </row>
    <row r="322" spans="1:27" x14ac:dyDescent="0.35">
      <c r="A322" s="37" t="s">
        <v>8</v>
      </c>
      <c r="B322" s="14"/>
      <c r="C322" s="11"/>
      <c r="D322" s="11"/>
      <c r="E322" s="11"/>
      <c r="F322" s="11"/>
      <c r="G322" s="48"/>
      <c r="H322" s="11"/>
      <c r="I322" s="41"/>
      <c r="J322" s="11"/>
      <c r="K322" s="11"/>
      <c r="L322" s="11"/>
      <c r="M322" s="48"/>
      <c r="N322" s="11"/>
      <c r="O322" s="47"/>
      <c r="P322" s="11"/>
      <c r="Q322" s="41"/>
      <c r="R322" s="11"/>
      <c r="S322" s="11"/>
      <c r="T322" s="11"/>
      <c r="U322" s="41"/>
      <c r="V322" s="11"/>
      <c r="W322" s="41"/>
      <c r="X322" s="11"/>
      <c r="Y322" s="11"/>
      <c r="Z322" s="19"/>
      <c r="AA322" s="11"/>
    </row>
    <row r="323" spans="1:27" x14ac:dyDescent="0.35">
      <c r="A323" s="14" t="s">
        <v>2</v>
      </c>
      <c r="B323" s="14"/>
      <c r="C323" s="11">
        <v>541592.42000000004</v>
      </c>
      <c r="D323" s="11"/>
      <c r="E323" s="11">
        <v>580489.46</v>
      </c>
      <c r="F323" s="11"/>
      <c r="G323" s="48">
        <v>1915639.84</v>
      </c>
      <c r="H323" s="11"/>
      <c r="I323" s="41">
        <v>2166849.06</v>
      </c>
      <c r="J323" s="11"/>
      <c r="K323" s="41">
        <v>1619091.8</v>
      </c>
      <c r="L323" s="11"/>
      <c r="M323" s="48">
        <v>1318299.78</v>
      </c>
      <c r="N323" s="11"/>
      <c r="O323" s="47">
        <v>1102797.07</v>
      </c>
      <c r="P323" s="11"/>
      <c r="Q323" s="41"/>
      <c r="R323" s="11"/>
      <c r="S323" s="11"/>
      <c r="T323" s="11"/>
      <c r="U323" s="41"/>
      <c r="V323" s="11"/>
      <c r="W323" s="41"/>
      <c r="X323" s="11"/>
      <c r="Y323" s="11"/>
      <c r="Z323" s="19"/>
      <c r="AA323" s="11">
        <f>SUM(C323:Z323)</f>
        <v>9244759.4299999997</v>
      </c>
    </row>
    <row r="324" spans="1:27" x14ac:dyDescent="0.35">
      <c r="A324" s="14" t="s">
        <v>5</v>
      </c>
      <c r="B324" s="14"/>
      <c r="C324" s="11">
        <v>153127.96</v>
      </c>
      <c r="D324" s="11"/>
      <c r="E324" s="11">
        <v>136546.25</v>
      </c>
      <c r="F324" s="11"/>
      <c r="G324" s="48">
        <v>-309632.15000000002</v>
      </c>
      <c r="H324" s="11"/>
      <c r="I324" s="41">
        <v>322662.71999999997</v>
      </c>
      <c r="J324" s="11"/>
      <c r="K324" s="41">
        <v>-15418.74</v>
      </c>
      <c r="L324" s="11"/>
      <c r="M324" s="48">
        <v>59466.5</v>
      </c>
      <c r="N324" s="11"/>
      <c r="O324" s="47">
        <v>84074.46</v>
      </c>
      <c r="P324" s="11"/>
      <c r="Q324" s="41"/>
      <c r="R324" s="11"/>
      <c r="S324" s="11"/>
      <c r="T324" s="11"/>
      <c r="U324" s="41"/>
      <c r="V324" s="11"/>
      <c r="W324" s="41"/>
      <c r="X324" s="11"/>
      <c r="Y324" s="11"/>
      <c r="Z324" s="19"/>
      <c r="AA324" s="11">
        <f>SUM(C324:Z324)</f>
        <v>430826.99999999994</v>
      </c>
    </row>
    <row r="325" spans="1:27" x14ac:dyDescent="0.35">
      <c r="A325" s="14" t="s">
        <v>10</v>
      </c>
      <c r="B325" s="14"/>
      <c r="C325" s="11">
        <v>52063.51</v>
      </c>
      <c r="D325" s="11"/>
      <c r="E325" s="11">
        <v>46425.73</v>
      </c>
      <c r="F325" s="11"/>
      <c r="G325" s="48">
        <v>-105274.93</v>
      </c>
      <c r="H325" s="11"/>
      <c r="I325" s="41">
        <v>109705.32</v>
      </c>
      <c r="J325" s="11"/>
      <c r="K325" s="41">
        <v>-5242.37</v>
      </c>
      <c r="L325" s="11"/>
      <c r="M325" s="48">
        <v>20218.61</v>
      </c>
      <c r="N325" s="11"/>
      <c r="O325" s="47">
        <v>28585.32</v>
      </c>
      <c r="P325" s="11"/>
      <c r="Q325" s="41"/>
      <c r="R325" s="11"/>
      <c r="S325" s="11"/>
      <c r="T325" s="11"/>
      <c r="U325" s="41"/>
      <c r="V325" s="11"/>
      <c r="W325" s="41"/>
      <c r="X325" s="11"/>
      <c r="Y325" s="11"/>
      <c r="Z325" s="19"/>
      <c r="AA325" s="11">
        <f>SUM(C325:Z325)</f>
        <v>146481.19000000003</v>
      </c>
    </row>
    <row r="326" spans="1:27" x14ac:dyDescent="0.35">
      <c r="A326" s="15" t="s">
        <v>7</v>
      </c>
      <c r="B326" s="14"/>
      <c r="C326" s="11">
        <v>3062.56</v>
      </c>
      <c r="D326" s="11"/>
      <c r="E326" s="11">
        <v>2730.93</v>
      </c>
      <c r="F326" s="11"/>
      <c r="G326" s="48">
        <v>-6192.64</v>
      </c>
      <c r="H326" s="11"/>
      <c r="I326" s="41">
        <v>6453.25</v>
      </c>
      <c r="J326" s="11"/>
      <c r="K326" s="41">
        <v>-308.37</v>
      </c>
      <c r="L326" s="11"/>
      <c r="M326" s="48">
        <v>1189.33</v>
      </c>
      <c r="N326" s="11"/>
      <c r="O326" s="47">
        <v>1681.49</v>
      </c>
      <c r="P326" s="11"/>
      <c r="Q326" s="41"/>
      <c r="R326" s="11"/>
      <c r="S326" s="11"/>
      <c r="T326" s="11"/>
      <c r="U326" s="41"/>
      <c r="V326" s="11"/>
      <c r="W326" s="41"/>
      <c r="X326" s="11"/>
      <c r="Y326" s="11"/>
      <c r="Z326" s="19"/>
      <c r="AA326" s="11">
        <f>SUM(C326:Z326)</f>
        <v>8616.5499999999993</v>
      </c>
    </row>
    <row r="327" spans="1:27" x14ac:dyDescent="0.35">
      <c r="A327" s="37" t="s">
        <v>9</v>
      </c>
      <c r="B327" s="14"/>
      <c r="C327" s="11"/>
      <c r="D327" s="11"/>
      <c r="E327" s="11"/>
      <c r="F327" s="11"/>
      <c r="G327" s="48"/>
      <c r="H327" s="11"/>
      <c r="I327" s="41"/>
      <c r="J327" s="11"/>
      <c r="K327" s="11"/>
      <c r="L327" s="11"/>
      <c r="M327" s="48"/>
      <c r="N327" s="11"/>
      <c r="O327" s="47"/>
      <c r="P327" s="11"/>
      <c r="Q327" s="41"/>
      <c r="R327" s="11"/>
      <c r="S327" s="11"/>
      <c r="T327" s="11"/>
      <c r="U327" s="41"/>
      <c r="V327" s="11"/>
      <c r="W327" s="41"/>
      <c r="X327" s="11"/>
      <c r="Y327" s="11"/>
      <c r="Z327" s="19"/>
      <c r="AA327" s="11"/>
    </row>
    <row r="328" spans="1:27" x14ac:dyDescent="0.35">
      <c r="A328" s="14" t="s">
        <v>2</v>
      </c>
      <c r="B328" s="14"/>
      <c r="C328" s="11">
        <v>28154062.129999999</v>
      </c>
      <c r="D328" s="11"/>
      <c r="E328" s="11">
        <v>34257918.549999997</v>
      </c>
      <c r="F328" s="11"/>
      <c r="G328" s="48">
        <v>51563347</v>
      </c>
      <c r="H328" s="11"/>
      <c r="I328" s="41">
        <v>61651131.729999997</v>
      </c>
      <c r="J328" s="11"/>
      <c r="K328" s="11">
        <v>64273128</v>
      </c>
      <c r="L328" s="11"/>
      <c r="M328" s="48">
        <v>64840180.060000002</v>
      </c>
      <c r="N328" s="11"/>
      <c r="O328" s="47">
        <v>67621000.739999995</v>
      </c>
      <c r="P328" s="11"/>
      <c r="Q328" s="41"/>
      <c r="R328" s="11"/>
      <c r="S328" s="11"/>
      <c r="T328" s="11"/>
      <c r="U328" s="41"/>
      <c r="V328" s="11"/>
      <c r="W328" s="41"/>
      <c r="X328" s="11"/>
      <c r="Y328" s="11"/>
      <c r="Z328" s="19"/>
      <c r="AA328" s="11">
        <f t="shared" ref="AA328:AA333" si="30">SUM(C328:Z328)</f>
        <v>372360768.21000004</v>
      </c>
    </row>
    <row r="329" spans="1:27" x14ac:dyDescent="0.35">
      <c r="A329" s="14" t="s">
        <v>3</v>
      </c>
      <c r="B329" s="14"/>
      <c r="C329" s="11">
        <v>3077562.49</v>
      </c>
      <c r="D329" s="11"/>
      <c r="E329" s="11">
        <v>2764955.38</v>
      </c>
      <c r="F329" s="11"/>
      <c r="G329" s="48">
        <v>5810251.4100000001</v>
      </c>
      <c r="H329" s="11"/>
      <c r="I329" s="41">
        <v>3184565.31</v>
      </c>
      <c r="J329" s="11"/>
      <c r="K329" s="11">
        <v>6883830.4400000004</v>
      </c>
      <c r="L329" s="11"/>
      <c r="M329" s="48">
        <v>1786228.22</v>
      </c>
      <c r="N329" s="11"/>
      <c r="O329" s="47">
        <v>5749147.8399999999</v>
      </c>
      <c r="P329" s="11"/>
      <c r="Q329" s="41"/>
      <c r="R329" s="11"/>
      <c r="S329" s="11"/>
      <c r="T329" s="11"/>
      <c r="U329" s="41"/>
      <c r="V329" s="11"/>
      <c r="W329" s="41"/>
      <c r="X329" s="11"/>
      <c r="Y329" s="11"/>
      <c r="Z329" s="19"/>
      <c r="AA329" s="11">
        <f t="shared" si="30"/>
        <v>29256541.09</v>
      </c>
    </row>
    <row r="330" spans="1:27" x14ac:dyDescent="0.35">
      <c r="A330" s="14" t="s">
        <v>4</v>
      </c>
      <c r="B330" s="14"/>
      <c r="C330" s="11">
        <v>1345710.56</v>
      </c>
      <c r="D330" s="11"/>
      <c r="E330" s="11">
        <v>1100394.48</v>
      </c>
      <c r="F330" s="11"/>
      <c r="G330" s="48">
        <v>3002093.28</v>
      </c>
      <c r="H330" s="11"/>
      <c r="I330" s="41">
        <v>2785314.42</v>
      </c>
      <c r="J330" s="11"/>
      <c r="K330" s="11">
        <v>2383739.2599999998</v>
      </c>
      <c r="L330" s="11"/>
      <c r="M330" s="48">
        <v>2105364.86</v>
      </c>
      <c r="N330" s="11"/>
      <c r="O330" s="47">
        <v>2403832.77</v>
      </c>
      <c r="P330" s="11"/>
      <c r="Q330" s="41"/>
      <c r="R330" s="11"/>
      <c r="S330" s="11"/>
      <c r="T330" s="11"/>
      <c r="U330" s="41"/>
      <c r="V330" s="11"/>
      <c r="W330" s="41"/>
      <c r="X330" s="11"/>
      <c r="Y330" s="11"/>
      <c r="Z330" s="19"/>
      <c r="AA330" s="11">
        <f t="shared" si="30"/>
        <v>15126449.629999999</v>
      </c>
    </row>
    <row r="331" spans="1:27" x14ac:dyDescent="0.35">
      <c r="A331" s="14" t="s">
        <v>5</v>
      </c>
      <c r="B331" s="14"/>
      <c r="C331" s="11">
        <v>1731851.93</v>
      </c>
      <c r="D331" s="11"/>
      <c r="E331" s="11">
        <v>1664560.9</v>
      </c>
      <c r="F331" s="11"/>
      <c r="G331" s="48">
        <v>2808158.13</v>
      </c>
      <c r="H331" s="11"/>
      <c r="I331" s="41">
        <v>399250.89</v>
      </c>
      <c r="J331" s="11"/>
      <c r="K331" s="11">
        <v>4500091.18</v>
      </c>
      <c r="L331" s="11"/>
      <c r="M331" s="48">
        <v>-319136.64000000001</v>
      </c>
      <c r="N331" s="11"/>
      <c r="O331" s="47">
        <v>3345315.07</v>
      </c>
      <c r="P331" s="11"/>
      <c r="Q331" s="41"/>
      <c r="R331" s="11"/>
      <c r="S331" s="11"/>
      <c r="T331" s="11"/>
      <c r="U331" s="41"/>
      <c r="V331" s="11"/>
      <c r="W331" s="41"/>
      <c r="X331" s="11"/>
      <c r="Y331" s="11"/>
      <c r="Z331" s="19"/>
      <c r="AA331" s="11">
        <f t="shared" si="30"/>
        <v>14130091.459999999</v>
      </c>
    </row>
    <row r="332" spans="1:27" x14ac:dyDescent="0.35">
      <c r="A332" s="14" t="s">
        <v>10</v>
      </c>
      <c r="B332" s="14"/>
      <c r="C332" s="11">
        <v>588829.66</v>
      </c>
      <c r="D332" s="11"/>
      <c r="E332" s="11">
        <v>565950.71</v>
      </c>
      <c r="F332" s="11"/>
      <c r="G332" s="48">
        <v>954773.76</v>
      </c>
      <c r="H332" s="11"/>
      <c r="I332" s="41">
        <v>135745.29999999999</v>
      </c>
      <c r="J332" s="11"/>
      <c r="K332" s="11">
        <v>1530031</v>
      </c>
      <c r="L332" s="11"/>
      <c r="M332" s="48">
        <v>-108506.46</v>
      </c>
      <c r="N332" s="11"/>
      <c r="O332" s="47">
        <v>1137407.1200000001</v>
      </c>
      <c r="P332" s="11"/>
      <c r="Q332" s="41"/>
      <c r="R332" s="11"/>
      <c r="S332" s="11"/>
      <c r="T332" s="11"/>
      <c r="U332" s="41"/>
      <c r="V332" s="11"/>
      <c r="W332" s="41"/>
      <c r="X332" s="11"/>
      <c r="Y332" s="11"/>
      <c r="Z332" s="19"/>
      <c r="AA332" s="11">
        <f t="shared" si="30"/>
        <v>4804231.09</v>
      </c>
    </row>
    <row r="333" spans="1:27" x14ac:dyDescent="0.35">
      <c r="A333" s="15" t="s">
        <v>7</v>
      </c>
      <c r="B333" s="14"/>
      <c r="C333" s="11">
        <v>34637.040000000001</v>
      </c>
      <c r="D333" s="11"/>
      <c r="E333" s="11">
        <v>33291.22</v>
      </c>
      <c r="F333" s="11"/>
      <c r="G333" s="48">
        <v>56163.16</v>
      </c>
      <c r="H333" s="11"/>
      <c r="I333" s="41">
        <v>7985.02</v>
      </c>
      <c r="J333" s="11"/>
      <c r="K333" s="11">
        <v>90001.82</v>
      </c>
      <c r="L333" s="11"/>
      <c r="M333" s="48">
        <v>-6382.73</v>
      </c>
      <c r="N333" s="11"/>
      <c r="O333" s="47">
        <v>66906.3</v>
      </c>
      <c r="P333" s="11"/>
      <c r="Q333" s="41"/>
      <c r="R333" s="11"/>
      <c r="S333" s="11"/>
      <c r="T333" s="11"/>
      <c r="U333" s="41"/>
      <c r="V333" s="11"/>
      <c r="W333" s="41"/>
      <c r="X333" s="11"/>
      <c r="Y333" s="11"/>
      <c r="Z333" s="19"/>
      <c r="AA333" s="11">
        <f t="shared" si="30"/>
        <v>282601.83</v>
      </c>
    </row>
    <row r="334" spans="1:27" x14ac:dyDescent="0.35">
      <c r="A334" s="15"/>
      <c r="B334" s="14"/>
      <c r="C334" s="11"/>
      <c r="D334" s="11"/>
      <c r="E334" s="11"/>
      <c r="F334" s="11"/>
      <c r="G334" s="11"/>
      <c r="H334" s="11"/>
      <c r="I334" s="11"/>
      <c r="J334" s="11"/>
      <c r="K334" s="11"/>
      <c r="L334" s="11"/>
      <c r="M334" s="41"/>
      <c r="N334" s="11"/>
      <c r="O334" s="11"/>
      <c r="P334" s="11"/>
      <c r="Q334" s="11"/>
      <c r="R334" s="11"/>
      <c r="S334" s="11"/>
      <c r="T334" s="11"/>
      <c r="U334" s="11"/>
      <c r="V334" s="11"/>
      <c r="W334" s="11"/>
      <c r="X334" s="11"/>
      <c r="Y334" s="11"/>
      <c r="Z334" s="19"/>
      <c r="AA334" s="11"/>
    </row>
    <row r="335" spans="1:27" x14ac:dyDescent="0.35">
      <c r="A335" s="15"/>
      <c r="B335" s="14"/>
      <c r="C335" s="11"/>
      <c r="D335" s="11"/>
      <c r="E335" s="11"/>
      <c r="F335" s="11"/>
      <c r="G335" s="11"/>
      <c r="H335" s="11"/>
      <c r="I335" s="11"/>
      <c r="J335" s="11"/>
      <c r="K335" s="11"/>
      <c r="L335" s="11"/>
      <c r="M335" s="41"/>
      <c r="N335" s="11"/>
      <c r="O335" s="11"/>
      <c r="P335" s="11"/>
      <c r="Q335" s="11"/>
      <c r="R335" s="11"/>
      <c r="S335" s="11"/>
      <c r="T335" s="11"/>
      <c r="U335" s="11"/>
      <c r="V335" s="11"/>
      <c r="W335" s="11"/>
      <c r="X335" s="11"/>
      <c r="Y335" s="11"/>
      <c r="Z335" s="19"/>
      <c r="AA335" s="11"/>
    </row>
    <row r="336" spans="1:27" x14ac:dyDescent="0.35">
      <c r="A336" s="10" t="s">
        <v>29</v>
      </c>
      <c r="B336" s="14"/>
      <c r="C336" s="11"/>
      <c r="D336" s="11"/>
      <c r="E336" s="11"/>
      <c r="F336" s="11"/>
      <c r="G336" s="11"/>
      <c r="H336" s="11"/>
      <c r="I336" s="11"/>
      <c r="J336" s="11"/>
      <c r="K336" s="11"/>
      <c r="L336" s="11"/>
      <c r="M336" s="41"/>
      <c r="N336" s="11"/>
      <c r="O336" s="11"/>
      <c r="P336" s="11"/>
      <c r="Q336" s="11"/>
      <c r="R336" s="11"/>
      <c r="S336" s="11"/>
      <c r="T336" s="11"/>
      <c r="U336" s="11"/>
      <c r="V336" s="11"/>
      <c r="W336" s="11"/>
      <c r="X336" s="11"/>
      <c r="Y336" s="11"/>
      <c r="Z336" s="19"/>
      <c r="AA336" s="11"/>
    </row>
    <row r="337" spans="1:27" x14ac:dyDescent="0.35">
      <c r="A337" s="37" t="s">
        <v>1</v>
      </c>
      <c r="B337" s="14"/>
      <c r="C337" s="11"/>
      <c r="D337" s="11"/>
      <c r="E337" s="11"/>
      <c r="F337" s="11"/>
      <c r="G337" s="11"/>
      <c r="H337" s="11"/>
      <c r="I337" s="11"/>
      <c r="J337" s="11"/>
      <c r="K337" s="11"/>
      <c r="L337" s="11"/>
      <c r="M337" s="41"/>
      <c r="N337" s="11"/>
      <c r="O337" s="11"/>
      <c r="P337" s="11"/>
      <c r="Q337" s="11"/>
      <c r="R337" s="11"/>
      <c r="S337" s="11"/>
      <c r="T337" s="11"/>
      <c r="U337" s="11"/>
      <c r="V337" s="11"/>
      <c r="W337" s="11"/>
      <c r="X337" s="11"/>
      <c r="Y337" s="11"/>
      <c r="Z337" s="19"/>
      <c r="AA337" s="11"/>
    </row>
    <row r="338" spans="1:27" x14ac:dyDescent="0.35">
      <c r="A338" s="14" t="s">
        <v>2</v>
      </c>
      <c r="B338" s="14"/>
      <c r="C338" s="41">
        <v>5458405.2300000004</v>
      </c>
      <c r="D338" s="11"/>
      <c r="E338" s="41">
        <v>3397865</v>
      </c>
      <c r="F338" s="11"/>
      <c r="G338" s="48">
        <v>7250535</v>
      </c>
      <c r="H338" s="11"/>
      <c r="I338" s="41">
        <v>7009708</v>
      </c>
      <c r="J338" s="11"/>
      <c r="K338" s="11">
        <v>7280766.75</v>
      </c>
      <c r="L338" s="11"/>
      <c r="M338" s="48">
        <v>6728887</v>
      </c>
      <c r="N338" s="11"/>
      <c r="O338" s="47">
        <v>7196187.5</v>
      </c>
      <c r="P338" s="11"/>
      <c r="Q338" s="41"/>
      <c r="R338" s="11"/>
      <c r="S338" s="11"/>
      <c r="T338" s="11"/>
      <c r="U338" s="41"/>
      <c r="V338" s="11"/>
      <c r="W338" s="41"/>
      <c r="X338" s="11"/>
      <c r="Y338" s="11"/>
      <c r="Z338" s="19"/>
      <c r="AA338" s="11">
        <f t="shared" ref="AA338:AA343" si="31">SUM(C338:Z338)</f>
        <v>44322354.480000004</v>
      </c>
    </row>
    <row r="339" spans="1:27" x14ac:dyDescent="0.35">
      <c r="A339" s="14" t="s">
        <v>3</v>
      </c>
      <c r="B339" s="14"/>
      <c r="C339" s="41">
        <v>748884.61</v>
      </c>
      <c r="D339" s="11"/>
      <c r="E339" s="41">
        <v>512375.25</v>
      </c>
      <c r="F339" s="11"/>
      <c r="G339" s="48">
        <v>1218503</v>
      </c>
      <c r="H339" s="11"/>
      <c r="I339" s="41">
        <v>576903.81999999995</v>
      </c>
      <c r="J339" s="11"/>
      <c r="K339" s="11">
        <v>918187.38</v>
      </c>
      <c r="L339" s="11"/>
      <c r="M339" s="48">
        <v>302458.36</v>
      </c>
      <c r="N339" s="11"/>
      <c r="O339" s="47">
        <v>547928.43999999994</v>
      </c>
      <c r="P339" s="11"/>
      <c r="Q339" s="41"/>
      <c r="R339" s="11"/>
      <c r="S339" s="11"/>
      <c r="T339" s="11"/>
      <c r="U339" s="41"/>
      <c r="V339" s="11"/>
      <c r="W339" s="41"/>
      <c r="X339" s="11"/>
      <c r="Y339" s="11"/>
      <c r="Z339" s="19"/>
      <c r="AA339" s="11">
        <f t="shared" si="31"/>
        <v>4825240.8599999994</v>
      </c>
    </row>
    <row r="340" spans="1:27" x14ac:dyDescent="0.35">
      <c r="A340" s="14" t="s">
        <v>4</v>
      </c>
      <c r="B340" s="14"/>
      <c r="C340" s="41">
        <v>0</v>
      </c>
      <c r="D340" s="11"/>
      <c r="E340" s="41">
        <v>0</v>
      </c>
      <c r="F340" s="11"/>
      <c r="G340" s="48">
        <v>0</v>
      </c>
      <c r="H340" s="11"/>
      <c r="I340" s="41">
        <v>0</v>
      </c>
      <c r="J340" s="11"/>
      <c r="K340" s="11">
        <v>0</v>
      </c>
      <c r="L340" s="11"/>
      <c r="M340" s="48">
        <v>0</v>
      </c>
      <c r="N340" s="11"/>
      <c r="O340" s="47">
        <v>0</v>
      </c>
      <c r="P340" s="11"/>
      <c r="Q340" s="41"/>
      <c r="R340" s="11"/>
      <c r="S340" s="11"/>
      <c r="T340" s="11"/>
      <c r="U340" s="41"/>
      <c r="V340" s="11"/>
      <c r="W340" s="41"/>
      <c r="X340" s="11"/>
      <c r="Y340" s="11"/>
      <c r="Z340" s="19"/>
      <c r="AA340" s="11">
        <f t="shared" si="31"/>
        <v>0</v>
      </c>
    </row>
    <row r="341" spans="1:27" x14ac:dyDescent="0.35">
      <c r="A341" s="14" t="s">
        <v>5</v>
      </c>
      <c r="B341" s="14"/>
      <c r="C341" s="41">
        <v>748884.61</v>
      </c>
      <c r="D341" s="11"/>
      <c r="E341" s="41">
        <v>512375.25</v>
      </c>
      <c r="F341" s="11"/>
      <c r="G341" s="48">
        <v>1218503</v>
      </c>
      <c r="H341" s="11"/>
      <c r="I341" s="41">
        <v>576903.81999999995</v>
      </c>
      <c r="J341" s="11"/>
      <c r="K341" s="11">
        <v>918187.38</v>
      </c>
      <c r="L341" s="11"/>
      <c r="M341" s="48">
        <v>302458.36</v>
      </c>
      <c r="N341" s="11"/>
      <c r="O341" s="47">
        <v>547928.43999999994</v>
      </c>
      <c r="P341" s="11"/>
      <c r="Q341" s="41"/>
      <c r="R341" s="11"/>
      <c r="S341" s="11"/>
      <c r="T341" s="11"/>
      <c r="U341" s="41"/>
      <c r="V341" s="11"/>
      <c r="W341" s="41"/>
      <c r="X341" s="11"/>
      <c r="Y341" s="11"/>
      <c r="Z341" s="19"/>
      <c r="AA341" s="11">
        <f t="shared" si="31"/>
        <v>4825240.8599999994</v>
      </c>
    </row>
    <row r="342" spans="1:27" x14ac:dyDescent="0.35">
      <c r="A342" s="14" t="s">
        <v>6</v>
      </c>
      <c r="B342" s="14"/>
      <c r="C342" s="41">
        <v>254620.77</v>
      </c>
      <c r="D342" s="11"/>
      <c r="E342" s="41">
        <v>174207.58</v>
      </c>
      <c r="F342" s="11"/>
      <c r="G342" s="48">
        <v>414291</v>
      </c>
      <c r="H342" s="11"/>
      <c r="I342" s="41">
        <v>196147.3</v>
      </c>
      <c r="J342" s="11"/>
      <c r="K342" s="11">
        <v>312183.71000000002</v>
      </c>
      <c r="L342" s="11"/>
      <c r="M342" s="48">
        <v>102835.85</v>
      </c>
      <c r="N342" s="11"/>
      <c r="O342" s="47">
        <v>186295.67</v>
      </c>
      <c r="P342" s="11"/>
      <c r="Q342" s="41"/>
      <c r="R342" s="11"/>
      <c r="S342" s="11"/>
      <c r="T342" s="11"/>
      <c r="U342" s="41"/>
      <c r="V342" s="11"/>
      <c r="W342" s="41"/>
      <c r="X342" s="11"/>
      <c r="Y342" s="11"/>
      <c r="Z342" s="19"/>
      <c r="AA342" s="11">
        <f t="shared" si="31"/>
        <v>1640581.88</v>
      </c>
    </row>
    <row r="343" spans="1:27" x14ac:dyDescent="0.35">
      <c r="A343" s="15" t="s">
        <v>7</v>
      </c>
      <c r="B343" s="14"/>
      <c r="C343" s="41">
        <v>14977.69</v>
      </c>
      <c r="D343" s="11"/>
      <c r="E343" s="41">
        <v>10247.5</v>
      </c>
      <c r="F343" s="11"/>
      <c r="G343" s="48">
        <v>24370</v>
      </c>
      <c r="H343" s="11"/>
      <c r="I343" s="41">
        <v>11538.08</v>
      </c>
      <c r="J343" s="11"/>
      <c r="K343" s="11">
        <v>18363.75</v>
      </c>
      <c r="L343" s="11"/>
      <c r="M343" s="48">
        <v>6049.17</v>
      </c>
      <c r="N343" s="11"/>
      <c r="O343" s="47">
        <v>10958.57</v>
      </c>
      <c r="P343" s="11"/>
      <c r="Q343" s="41"/>
      <c r="R343" s="11"/>
      <c r="S343" s="11"/>
      <c r="T343" s="11"/>
      <c r="U343" s="41"/>
      <c r="V343" s="11"/>
      <c r="W343" s="41"/>
      <c r="X343" s="11"/>
      <c r="Y343" s="11"/>
      <c r="Z343" s="19"/>
      <c r="AA343" s="11">
        <f t="shared" si="31"/>
        <v>96504.760000000009</v>
      </c>
    </row>
    <row r="344" spans="1:27" x14ac:dyDescent="0.35">
      <c r="A344" s="37" t="s">
        <v>8</v>
      </c>
      <c r="B344" s="14"/>
      <c r="C344" s="41"/>
      <c r="D344" s="11"/>
      <c r="E344" s="41"/>
      <c r="F344" s="11"/>
      <c r="G344" s="48"/>
      <c r="H344" s="11"/>
      <c r="I344" s="41"/>
      <c r="J344" s="11"/>
      <c r="K344" s="11"/>
      <c r="L344" s="11"/>
      <c r="M344" s="48"/>
      <c r="N344" s="11"/>
      <c r="O344" s="47"/>
      <c r="P344" s="11"/>
      <c r="Q344" s="41"/>
      <c r="R344" s="11"/>
      <c r="S344" s="11"/>
      <c r="T344" s="11"/>
      <c r="U344" s="41"/>
      <c r="V344" s="11"/>
      <c r="W344" s="41"/>
      <c r="X344" s="11"/>
      <c r="Y344" s="11"/>
      <c r="Z344" s="19"/>
      <c r="AA344" s="11"/>
    </row>
    <row r="345" spans="1:27" x14ac:dyDescent="0.35">
      <c r="A345" s="14" t="s">
        <v>2</v>
      </c>
      <c r="B345" s="14"/>
      <c r="C345" s="41">
        <v>3236151</v>
      </c>
      <c r="D345" s="11"/>
      <c r="E345" s="41">
        <v>3397865</v>
      </c>
      <c r="F345" s="11"/>
      <c r="G345" s="48">
        <v>7250535</v>
      </c>
      <c r="H345" s="11"/>
      <c r="I345" s="41">
        <v>7009708</v>
      </c>
      <c r="J345" s="11"/>
      <c r="K345" s="11">
        <v>7280766.75</v>
      </c>
      <c r="L345" s="11"/>
      <c r="M345" s="48">
        <v>6728887</v>
      </c>
      <c r="N345" s="11"/>
      <c r="O345" s="47">
        <v>7196187.5</v>
      </c>
      <c r="P345" s="11"/>
      <c r="Q345" s="41"/>
      <c r="R345" s="11"/>
      <c r="S345" s="11"/>
      <c r="T345" s="11"/>
      <c r="U345" s="41"/>
      <c r="V345" s="11"/>
      <c r="W345" s="41"/>
      <c r="X345" s="11"/>
      <c r="Y345" s="11"/>
      <c r="Z345" s="19"/>
      <c r="AA345" s="11">
        <f>SUM(C345:Z345)</f>
        <v>42100100.25</v>
      </c>
    </row>
    <row r="346" spans="1:27" x14ac:dyDescent="0.35">
      <c r="A346" s="14" t="s">
        <v>5</v>
      </c>
      <c r="B346" s="14"/>
      <c r="C346" s="41">
        <v>532959.5</v>
      </c>
      <c r="D346" s="11"/>
      <c r="E346" s="41">
        <v>525139.18000000005</v>
      </c>
      <c r="F346" s="11"/>
      <c r="G346" s="48">
        <v>1227743</v>
      </c>
      <c r="H346" s="11"/>
      <c r="I346" s="41">
        <v>581493.81999999995</v>
      </c>
      <c r="J346" s="11"/>
      <c r="K346" s="11">
        <v>919227.38</v>
      </c>
      <c r="L346" s="11"/>
      <c r="M346" s="48">
        <v>303650.08</v>
      </c>
      <c r="N346" s="11"/>
      <c r="O346" s="47">
        <v>547928.43999999994</v>
      </c>
      <c r="P346" s="11"/>
      <c r="Q346" s="41"/>
      <c r="R346" s="11"/>
      <c r="S346" s="11"/>
      <c r="T346" s="11"/>
      <c r="U346" s="41"/>
      <c r="V346" s="11"/>
      <c r="W346" s="41"/>
      <c r="X346" s="11"/>
      <c r="Y346" s="11"/>
      <c r="Z346" s="19"/>
      <c r="AA346" s="11">
        <f>SUM(C346:Z346)</f>
        <v>4638141.4000000004</v>
      </c>
    </row>
    <row r="347" spans="1:27" x14ac:dyDescent="0.35">
      <c r="A347" s="14" t="s">
        <v>10</v>
      </c>
      <c r="B347" s="14"/>
      <c r="C347" s="41">
        <v>181206.23</v>
      </c>
      <c r="D347" s="11"/>
      <c r="E347" s="41">
        <v>178547.32</v>
      </c>
      <c r="F347" s="11"/>
      <c r="G347" s="48">
        <v>417433</v>
      </c>
      <c r="H347" s="11"/>
      <c r="I347" s="41">
        <v>197707.9</v>
      </c>
      <c r="J347" s="11"/>
      <c r="K347" s="11">
        <v>312537.31</v>
      </c>
      <c r="L347" s="11"/>
      <c r="M347" s="48">
        <v>103241.03</v>
      </c>
      <c r="N347" s="11"/>
      <c r="O347" s="47">
        <v>186295.67</v>
      </c>
      <c r="P347" s="11"/>
      <c r="Q347" s="41"/>
      <c r="R347" s="11"/>
      <c r="S347" s="11"/>
      <c r="T347" s="11"/>
      <c r="U347" s="41"/>
      <c r="V347" s="11"/>
      <c r="W347" s="41"/>
      <c r="X347" s="11"/>
      <c r="Y347" s="11"/>
      <c r="Z347" s="19"/>
      <c r="AA347" s="11">
        <f>SUM(C347:Z347)</f>
        <v>1576968.46</v>
      </c>
    </row>
    <row r="348" spans="1:27" x14ac:dyDescent="0.35">
      <c r="A348" s="15" t="s">
        <v>7</v>
      </c>
      <c r="B348" s="14"/>
      <c r="C348" s="41">
        <v>10659.19</v>
      </c>
      <c r="D348" s="11"/>
      <c r="E348" s="41">
        <v>10502.78</v>
      </c>
      <c r="F348" s="11"/>
      <c r="G348" s="48">
        <v>24555</v>
      </c>
      <c r="H348" s="11"/>
      <c r="I348" s="41">
        <v>11629.88</v>
      </c>
      <c r="J348" s="11"/>
      <c r="K348" s="11">
        <v>18384.55</v>
      </c>
      <c r="L348" s="11"/>
      <c r="M348" s="48">
        <v>6073</v>
      </c>
      <c r="N348" s="11"/>
      <c r="O348" s="47">
        <v>10958.57</v>
      </c>
      <c r="P348" s="11"/>
      <c r="Q348" s="41"/>
      <c r="R348" s="11"/>
      <c r="S348" s="11"/>
      <c r="T348" s="11"/>
      <c r="U348" s="41"/>
      <c r="V348" s="11"/>
      <c r="W348" s="41"/>
      <c r="X348" s="11"/>
      <c r="Y348" s="11"/>
      <c r="Z348" s="19"/>
      <c r="AA348" s="11">
        <f>SUM(C348:Z348)</f>
        <v>92762.97</v>
      </c>
    </row>
    <row r="349" spans="1:27" x14ac:dyDescent="0.35">
      <c r="A349" s="37" t="s">
        <v>9</v>
      </c>
      <c r="B349" s="14"/>
      <c r="C349" s="41"/>
      <c r="D349" s="11"/>
      <c r="E349" s="41"/>
      <c r="F349" s="11"/>
      <c r="G349" s="48"/>
      <c r="H349" s="11"/>
      <c r="I349" s="41"/>
      <c r="J349" s="11"/>
      <c r="K349" s="11"/>
      <c r="L349" s="11"/>
      <c r="M349" s="48"/>
      <c r="N349" s="11"/>
      <c r="O349" s="47"/>
      <c r="P349" s="11"/>
      <c r="Q349" s="41"/>
      <c r="R349" s="11"/>
      <c r="S349" s="11"/>
      <c r="T349" s="11"/>
      <c r="U349" s="41"/>
      <c r="V349" s="11"/>
      <c r="W349" s="41"/>
      <c r="X349" s="11"/>
      <c r="Y349" s="11"/>
      <c r="Z349" s="19"/>
      <c r="AA349" s="11"/>
    </row>
    <row r="350" spans="1:27" x14ac:dyDescent="0.35">
      <c r="A350" s="14" t="s">
        <v>2</v>
      </c>
      <c r="B350" s="14"/>
      <c r="C350" s="41">
        <v>2222254.23</v>
      </c>
      <c r="D350" s="11"/>
      <c r="E350" s="41">
        <v>0</v>
      </c>
      <c r="F350" s="11"/>
      <c r="G350" s="48">
        <v>0</v>
      </c>
      <c r="H350" s="11"/>
      <c r="I350" s="41">
        <v>0</v>
      </c>
      <c r="J350" s="11"/>
      <c r="K350" s="41">
        <v>0</v>
      </c>
      <c r="L350" s="11"/>
      <c r="M350" s="48">
        <v>0</v>
      </c>
      <c r="N350" s="11"/>
      <c r="O350" s="47">
        <v>0</v>
      </c>
      <c r="P350" s="11"/>
      <c r="Q350" s="41"/>
      <c r="R350" s="11"/>
      <c r="S350" s="11"/>
      <c r="T350" s="11"/>
      <c r="U350" s="41"/>
      <c r="V350" s="11"/>
      <c r="W350" s="41"/>
      <c r="X350" s="11"/>
      <c r="Y350" s="11"/>
      <c r="Z350" s="19"/>
      <c r="AA350" s="11">
        <f t="shared" ref="AA350:AA355" si="32">SUM(C350:Z350)</f>
        <v>2222254.23</v>
      </c>
    </row>
    <row r="351" spans="1:27" x14ac:dyDescent="0.35">
      <c r="A351" s="14" t="s">
        <v>3</v>
      </c>
      <c r="B351" s="14"/>
      <c r="C351" s="41">
        <v>215925.11</v>
      </c>
      <c r="D351" s="11"/>
      <c r="E351" s="41">
        <v>-12763.93</v>
      </c>
      <c r="F351" s="11"/>
      <c r="G351" s="48">
        <v>-9239</v>
      </c>
      <c r="H351" s="11"/>
      <c r="I351" s="41">
        <v>-4590</v>
      </c>
      <c r="J351" s="11"/>
      <c r="K351" s="41">
        <v>-1040</v>
      </c>
      <c r="L351" s="11"/>
      <c r="M351" s="48">
        <v>-1191.72</v>
      </c>
      <c r="N351" s="11"/>
      <c r="O351" s="47">
        <v>0</v>
      </c>
      <c r="P351" s="11"/>
      <c r="Q351" s="41"/>
      <c r="R351" s="11"/>
      <c r="S351" s="11"/>
      <c r="T351" s="11"/>
      <c r="U351" s="41"/>
      <c r="V351" s="11"/>
      <c r="W351" s="41"/>
      <c r="X351" s="11"/>
      <c r="Y351" s="11"/>
      <c r="Z351" s="19"/>
      <c r="AA351" s="11">
        <f t="shared" si="32"/>
        <v>187100.46</v>
      </c>
    </row>
    <row r="352" spans="1:27" x14ac:dyDescent="0.35">
      <c r="A352" s="14" t="s">
        <v>4</v>
      </c>
      <c r="B352" s="14"/>
      <c r="C352" s="41">
        <v>0</v>
      </c>
      <c r="D352" s="11"/>
      <c r="E352" s="41">
        <v>0</v>
      </c>
      <c r="F352" s="11"/>
      <c r="G352" s="48">
        <v>0</v>
      </c>
      <c r="H352" s="11"/>
      <c r="I352" s="41">
        <v>0</v>
      </c>
      <c r="J352" s="11"/>
      <c r="K352" s="41">
        <v>0</v>
      </c>
      <c r="L352" s="11"/>
      <c r="M352" s="48">
        <v>0</v>
      </c>
      <c r="N352" s="11"/>
      <c r="O352" s="47">
        <v>0</v>
      </c>
      <c r="P352" s="11"/>
      <c r="Q352" s="41"/>
      <c r="R352" s="11"/>
      <c r="S352" s="11"/>
      <c r="T352" s="11"/>
      <c r="U352" s="41"/>
      <c r="V352" s="11"/>
      <c r="W352" s="41"/>
      <c r="X352" s="11"/>
      <c r="Y352" s="11"/>
      <c r="Z352" s="19"/>
      <c r="AA352" s="11">
        <f t="shared" si="32"/>
        <v>0</v>
      </c>
    </row>
    <row r="353" spans="1:27" x14ac:dyDescent="0.35">
      <c r="A353" s="14" t="s">
        <v>5</v>
      </c>
      <c r="B353" s="14"/>
      <c r="C353" s="41">
        <v>215925.11</v>
      </c>
      <c r="D353" s="11"/>
      <c r="E353" s="41">
        <v>-12763.93</v>
      </c>
      <c r="F353" s="11"/>
      <c r="G353" s="48">
        <v>-9239</v>
      </c>
      <c r="H353" s="11"/>
      <c r="I353" s="41">
        <v>-4590</v>
      </c>
      <c r="J353" s="11"/>
      <c r="K353" s="41">
        <v>-1040</v>
      </c>
      <c r="L353" s="11"/>
      <c r="M353" s="48">
        <v>-1191.72</v>
      </c>
      <c r="N353" s="11"/>
      <c r="O353" s="47">
        <v>0</v>
      </c>
      <c r="P353" s="11"/>
      <c r="Q353" s="41"/>
      <c r="R353" s="11"/>
      <c r="S353" s="11"/>
      <c r="T353" s="11"/>
      <c r="U353" s="41"/>
      <c r="V353" s="11"/>
      <c r="W353" s="41"/>
      <c r="X353" s="11"/>
      <c r="Y353" s="11"/>
      <c r="Z353" s="19"/>
      <c r="AA353" s="11">
        <f t="shared" si="32"/>
        <v>187100.46</v>
      </c>
    </row>
    <row r="354" spans="1:27" x14ac:dyDescent="0.35">
      <c r="A354" s="14" t="s">
        <v>10</v>
      </c>
      <c r="B354" s="14"/>
      <c r="C354" s="41">
        <v>73414.539999999994</v>
      </c>
      <c r="D354" s="11"/>
      <c r="E354" s="41">
        <v>-4339.74</v>
      </c>
      <c r="F354" s="11"/>
      <c r="G354" s="48">
        <v>-3141</v>
      </c>
      <c r="H354" s="11"/>
      <c r="I354" s="41">
        <v>-1560.6</v>
      </c>
      <c r="J354" s="11"/>
      <c r="K354" s="41">
        <v>-353.6</v>
      </c>
      <c r="L354" s="11"/>
      <c r="M354" s="48">
        <v>-405.18</v>
      </c>
      <c r="N354" s="11"/>
      <c r="O354" s="47">
        <v>0</v>
      </c>
      <c r="P354" s="11"/>
      <c r="Q354" s="41"/>
      <c r="R354" s="11"/>
      <c r="S354" s="11"/>
      <c r="T354" s="11"/>
      <c r="U354" s="41"/>
      <c r="V354" s="11"/>
      <c r="W354" s="41"/>
      <c r="X354" s="11"/>
      <c r="Y354" s="11"/>
      <c r="Z354" s="19"/>
      <c r="AA354" s="11">
        <f t="shared" si="32"/>
        <v>63614.419999999991</v>
      </c>
    </row>
    <row r="355" spans="1:27" x14ac:dyDescent="0.35">
      <c r="A355" s="15" t="s">
        <v>7</v>
      </c>
      <c r="B355" s="14"/>
      <c r="C355" s="41">
        <v>4318.5</v>
      </c>
      <c r="D355" s="11"/>
      <c r="E355" s="41">
        <v>-255.28</v>
      </c>
      <c r="F355" s="11"/>
      <c r="G355" s="48">
        <v>-185</v>
      </c>
      <c r="H355" s="11"/>
      <c r="I355" s="41">
        <v>-91.8</v>
      </c>
      <c r="J355" s="11"/>
      <c r="K355" s="41">
        <v>-20.8</v>
      </c>
      <c r="L355" s="11"/>
      <c r="M355" s="48">
        <v>-23.83</v>
      </c>
      <c r="N355" s="11"/>
      <c r="O355" s="47">
        <v>0</v>
      </c>
      <c r="P355" s="11"/>
      <c r="Q355" s="41"/>
      <c r="R355" s="11"/>
      <c r="S355" s="11"/>
      <c r="T355" s="11"/>
      <c r="U355" s="41"/>
      <c r="V355" s="11"/>
      <c r="W355" s="41"/>
      <c r="X355" s="11"/>
      <c r="Y355" s="11"/>
      <c r="Z355" s="19"/>
      <c r="AA355" s="11">
        <f t="shared" si="32"/>
        <v>3741.7899999999995</v>
      </c>
    </row>
    <row r="356" spans="1:27" x14ac:dyDescent="0.35">
      <c r="A356" s="15"/>
      <c r="B356" s="14"/>
      <c r="C356" s="41"/>
      <c r="D356" s="11"/>
      <c r="E356" s="11"/>
      <c r="F356" s="11"/>
      <c r="G356" s="11"/>
      <c r="H356" s="11"/>
      <c r="I356" s="11"/>
      <c r="J356" s="11"/>
      <c r="K356" s="11"/>
      <c r="L356" s="11"/>
      <c r="M356" s="41"/>
      <c r="N356" s="11"/>
      <c r="O356" s="11"/>
      <c r="P356" s="11"/>
      <c r="Q356" s="11"/>
      <c r="R356" s="11"/>
      <c r="S356" s="11"/>
      <c r="T356" s="11"/>
      <c r="U356" s="11"/>
      <c r="V356" s="11"/>
      <c r="W356" s="11"/>
      <c r="X356" s="11"/>
      <c r="Y356" s="11"/>
      <c r="Z356" s="19"/>
      <c r="AA356" s="11"/>
    </row>
    <row r="357" spans="1:27" x14ac:dyDescent="0.35">
      <c r="A357" s="15"/>
      <c r="B357" s="14"/>
      <c r="C357" s="41"/>
      <c r="D357" s="11"/>
      <c r="E357" s="11"/>
      <c r="F357" s="11"/>
      <c r="G357" s="11"/>
      <c r="H357" s="11"/>
      <c r="I357" s="11"/>
      <c r="J357" s="11"/>
      <c r="K357" s="11"/>
      <c r="L357" s="11"/>
      <c r="M357" s="41"/>
      <c r="N357" s="11"/>
      <c r="O357" s="11"/>
      <c r="P357" s="11"/>
      <c r="Q357" s="11"/>
      <c r="R357" s="11"/>
      <c r="S357" s="11"/>
      <c r="T357" s="11"/>
      <c r="U357" s="11"/>
      <c r="V357" s="11"/>
      <c r="W357" s="11"/>
      <c r="X357" s="11"/>
      <c r="Y357" s="11"/>
      <c r="Z357" s="19"/>
      <c r="AA357" s="11"/>
    </row>
    <row r="358" spans="1:27" x14ac:dyDescent="0.35">
      <c r="A358" s="10" t="s">
        <v>30</v>
      </c>
      <c r="B358" s="14"/>
      <c r="C358" s="41"/>
      <c r="D358" s="11"/>
      <c r="E358" s="11"/>
      <c r="F358" s="11"/>
      <c r="G358" s="11"/>
      <c r="H358" s="11"/>
      <c r="I358" s="11"/>
      <c r="J358" s="11"/>
      <c r="K358" s="11"/>
      <c r="L358" s="11"/>
      <c r="M358" s="41"/>
      <c r="N358" s="11"/>
      <c r="O358" s="11"/>
      <c r="P358" s="11"/>
      <c r="Q358" s="11"/>
      <c r="R358" s="11"/>
      <c r="S358" s="11"/>
      <c r="T358" s="11"/>
      <c r="U358" s="11"/>
      <c r="V358" s="11"/>
      <c r="W358" s="11"/>
      <c r="X358" s="11"/>
      <c r="Y358" s="11"/>
      <c r="Z358" s="19"/>
      <c r="AA358" s="11"/>
    </row>
    <row r="359" spans="1:27" x14ac:dyDescent="0.35">
      <c r="A359" s="37" t="s">
        <v>1</v>
      </c>
      <c r="B359" s="14"/>
      <c r="C359" s="41"/>
      <c r="D359" s="11"/>
      <c r="E359" s="11"/>
      <c r="F359" s="11"/>
      <c r="G359" s="11"/>
      <c r="H359" s="11"/>
      <c r="I359" s="11"/>
      <c r="J359" s="11"/>
      <c r="K359" s="11"/>
      <c r="L359" s="11"/>
      <c r="M359" s="41"/>
      <c r="N359" s="11"/>
      <c r="O359" s="11"/>
      <c r="P359" s="11"/>
      <c r="Q359" s="11"/>
      <c r="R359" s="11"/>
      <c r="S359" s="11"/>
      <c r="T359" s="11"/>
      <c r="U359" s="11"/>
      <c r="V359" s="11"/>
      <c r="W359" s="11"/>
      <c r="X359" s="11"/>
      <c r="Y359" s="11"/>
      <c r="Z359" s="19"/>
      <c r="AA359" s="11"/>
    </row>
    <row r="360" spans="1:27" x14ac:dyDescent="0.35">
      <c r="A360" s="14" t="s">
        <v>2</v>
      </c>
      <c r="B360" s="14"/>
      <c r="C360" s="41">
        <v>17887699.969999999</v>
      </c>
      <c r="D360" s="11"/>
      <c r="E360" s="11">
        <v>22574524.629999999</v>
      </c>
      <c r="F360" s="11"/>
      <c r="G360" s="47">
        <v>34109082.490000002</v>
      </c>
      <c r="H360" s="11"/>
      <c r="I360" s="41">
        <v>40287994.829999998</v>
      </c>
      <c r="J360" s="11"/>
      <c r="K360" s="41">
        <v>42609418.310000002</v>
      </c>
      <c r="L360" s="11"/>
      <c r="M360" s="48">
        <v>45517953.789999999</v>
      </c>
      <c r="N360" s="11"/>
      <c r="O360" s="48">
        <v>54516759.509999998</v>
      </c>
      <c r="P360" s="11"/>
      <c r="Q360" s="41"/>
      <c r="R360" s="11"/>
      <c r="S360" s="11"/>
      <c r="T360" s="11"/>
      <c r="U360" s="41"/>
      <c r="V360" s="11"/>
      <c r="W360" s="11"/>
      <c r="X360" s="11"/>
      <c r="Y360" s="11"/>
      <c r="Z360" s="19"/>
      <c r="AA360" s="11">
        <f>SUM(C360:Z360)</f>
        <v>257503433.53</v>
      </c>
    </row>
    <row r="361" spans="1:27" x14ac:dyDescent="0.35">
      <c r="A361" s="14" t="s">
        <v>3</v>
      </c>
      <c r="B361" s="14"/>
      <c r="C361" s="11">
        <v>2527496.4300000002</v>
      </c>
      <c r="D361" s="11"/>
      <c r="E361" s="11">
        <v>2294764.9500000002</v>
      </c>
      <c r="F361" s="11"/>
      <c r="G361" s="47">
        <v>4000488.85</v>
      </c>
      <c r="H361" s="11"/>
      <c r="I361" s="41">
        <v>3155158.86</v>
      </c>
      <c r="J361" s="11"/>
      <c r="K361" s="41">
        <v>4333030.7</v>
      </c>
      <c r="L361" s="11"/>
      <c r="M361" s="48">
        <v>3388892.16</v>
      </c>
      <c r="N361" s="11"/>
      <c r="O361" s="48">
        <v>518945.1</v>
      </c>
      <c r="P361" s="11"/>
      <c r="Q361" s="41"/>
      <c r="R361" s="11"/>
      <c r="S361" s="11"/>
      <c r="T361" s="11"/>
      <c r="U361" s="41"/>
      <c r="V361" s="11"/>
      <c r="W361" s="11"/>
      <c r="X361" s="11"/>
      <c r="Y361" s="11"/>
      <c r="Z361" s="19"/>
      <c r="AA361" s="11">
        <f t="shared" ref="AA361:AA365" si="33">SUM(C361:Z361)</f>
        <v>20218777.050000001</v>
      </c>
    </row>
    <row r="362" spans="1:27" x14ac:dyDescent="0.35">
      <c r="A362" s="14" t="s">
        <v>4</v>
      </c>
      <c r="B362" s="14"/>
      <c r="C362" s="41">
        <v>1445164</v>
      </c>
      <c r="D362" s="11"/>
      <c r="E362" s="11">
        <v>1709302.27</v>
      </c>
      <c r="F362" s="11"/>
      <c r="G362" s="47">
        <v>3166585.5</v>
      </c>
      <c r="H362" s="11"/>
      <c r="I362" s="41">
        <v>2749979.33</v>
      </c>
      <c r="J362" s="11"/>
      <c r="K362" s="41">
        <v>2416478.42</v>
      </c>
      <c r="L362" s="11"/>
      <c r="M362" s="48">
        <v>2606782.7200000002</v>
      </c>
      <c r="N362" s="11"/>
      <c r="O362" s="48">
        <v>2323714.35</v>
      </c>
      <c r="P362" s="11"/>
      <c r="Q362" s="41"/>
      <c r="R362" s="11"/>
      <c r="S362" s="11"/>
      <c r="T362" s="11"/>
      <c r="U362" s="41"/>
      <c r="V362" s="11"/>
      <c r="W362" s="11"/>
      <c r="X362" s="11"/>
      <c r="Y362" s="11"/>
      <c r="Z362" s="19"/>
      <c r="AA362" s="11">
        <f t="shared" si="33"/>
        <v>16418006.59</v>
      </c>
    </row>
    <row r="363" spans="1:27" x14ac:dyDescent="0.35">
      <c r="A363" s="14" t="s">
        <v>5</v>
      </c>
      <c r="B363" s="14"/>
      <c r="C363" s="41">
        <v>1082332.43</v>
      </c>
      <c r="D363" s="11"/>
      <c r="E363" s="11">
        <v>585462.68000000005</v>
      </c>
      <c r="F363" s="11"/>
      <c r="G363" s="47">
        <v>833903.35</v>
      </c>
      <c r="H363" s="11"/>
      <c r="I363" s="41">
        <v>405179.53</v>
      </c>
      <c r="J363" s="11"/>
      <c r="K363" s="41">
        <v>1916552.28</v>
      </c>
      <c r="L363" s="11"/>
      <c r="M363" s="48">
        <v>782109.44</v>
      </c>
      <c r="N363" s="11"/>
      <c r="O363" s="48">
        <v>-1804769.25</v>
      </c>
      <c r="P363" s="11"/>
      <c r="Q363" s="41"/>
      <c r="R363" s="11"/>
      <c r="S363" s="11"/>
      <c r="T363" s="11"/>
      <c r="U363" s="41"/>
      <c r="V363" s="11"/>
      <c r="W363" s="11"/>
      <c r="X363" s="11"/>
      <c r="Y363" s="11"/>
      <c r="Z363" s="19"/>
      <c r="AA363" s="11">
        <f t="shared" si="33"/>
        <v>3800770.4600000009</v>
      </c>
    </row>
    <row r="364" spans="1:27" x14ac:dyDescent="0.35">
      <c r="A364" s="14" t="s">
        <v>6</v>
      </c>
      <c r="B364" s="14"/>
      <c r="C364" s="41">
        <v>367993.02</v>
      </c>
      <c r="D364" s="11"/>
      <c r="E364" s="11">
        <v>199057.31</v>
      </c>
      <c r="F364" s="11"/>
      <c r="G364" s="47">
        <v>283527.14</v>
      </c>
      <c r="H364" s="11"/>
      <c r="I364" s="41">
        <v>137761.04</v>
      </c>
      <c r="J364" s="11"/>
      <c r="K364" s="41">
        <v>651627.77</v>
      </c>
      <c r="L364" s="11"/>
      <c r="M364" s="48">
        <v>265917.21000000002</v>
      </c>
      <c r="N364" s="11"/>
      <c r="O364" s="48">
        <v>-613621.54</v>
      </c>
      <c r="P364" s="11"/>
      <c r="Q364" s="41"/>
      <c r="R364" s="11"/>
      <c r="S364" s="11"/>
      <c r="T364" s="11"/>
      <c r="U364" s="41"/>
      <c r="V364" s="11"/>
      <c r="W364" s="11"/>
      <c r="X364" s="11"/>
      <c r="Y364" s="11"/>
      <c r="Z364" s="19"/>
      <c r="AA364" s="11">
        <f t="shared" si="33"/>
        <v>1292261.9500000002</v>
      </c>
    </row>
    <row r="365" spans="1:27" x14ac:dyDescent="0.35">
      <c r="A365" s="15" t="s">
        <v>7</v>
      </c>
      <c r="B365" s="14"/>
      <c r="C365" s="41">
        <v>21646.639999999999</v>
      </c>
      <c r="D365" s="11"/>
      <c r="E365" s="11">
        <v>11709.25</v>
      </c>
      <c r="F365" s="11"/>
      <c r="G365" s="47">
        <v>16678.07</v>
      </c>
      <c r="H365" s="11"/>
      <c r="I365" s="41">
        <v>8103.59</v>
      </c>
      <c r="J365" s="11"/>
      <c r="K365" s="41">
        <v>38331.050000000003</v>
      </c>
      <c r="L365" s="11"/>
      <c r="M365" s="48">
        <v>15642.19</v>
      </c>
      <c r="N365" s="11"/>
      <c r="O365" s="48">
        <v>-36095.379999999997</v>
      </c>
      <c r="P365" s="11"/>
      <c r="Q365" s="41"/>
      <c r="R365" s="11"/>
      <c r="S365" s="11"/>
      <c r="T365" s="11"/>
      <c r="U365" s="41"/>
      <c r="V365" s="11"/>
      <c r="W365" s="11"/>
      <c r="X365" s="11"/>
      <c r="Y365" s="11"/>
      <c r="Z365" s="19"/>
      <c r="AA365" s="11">
        <f t="shared" si="33"/>
        <v>76015.41</v>
      </c>
    </row>
    <row r="366" spans="1:27" x14ac:dyDescent="0.35">
      <c r="A366" s="37" t="s">
        <v>8</v>
      </c>
      <c r="B366" s="14"/>
      <c r="C366" s="11"/>
      <c r="D366" s="11"/>
      <c r="E366" s="11"/>
      <c r="F366" s="11"/>
      <c r="G366" s="47"/>
      <c r="H366" s="11"/>
      <c r="I366" s="41"/>
      <c r="J366" s="11"/>
      <c r="K366" s="41"/>
      <c r="L366" s="11"/>
      <c r="M366" s="48"/>
      <c r="N366" s="11"/>
      <c r="O366" s="47"/>
      <c r="P366" s="11"/>
      <c r="Q366" s="41"/>
      <c r="R366" s="11"/>
      <c r="S366" s="11"/>
      <c r="T366" s="11"/>
      <c r="U366" s="41"/>
      <c r="V366" s="11"/>
      <c r="W366" s="11"/>
      <c r="X366" s="11"/>
      <c r="Y366" s="11"/>
      <c r="Z366" s="19"/>
      <c r="AA366" s="11"/>
    </row>
    <row r="367" spans="1:27" x14ac:dyDescent="0.35">
      <c r="A367" s="14" t="s">
        <v>2</v>
      </c>
      <c r="B367" s="14"/>
      <c r="C367" s="41">
        <v>882225.64</v>
      </c>
      <c r="D367" s="11"/>
      <c r="E367" s="11">
        <v>754039.4</v>
      </c>
      <c r="F367" s="11"/>
      <c r="G367" s="47">
        <v>953411.38</v>
      </c>
      <c r="H367" s="11"/>
      <c r="I367" s="41">
        <v>963703.27</v>
      </c>
      <c r="J367" s="11"/>
      <c r="K367" s="41">
        <v>1095043.42</v>
      </c>
      <c r="L367" s="11"/>
      <c r="M367" s="48">
        <v>1190855.46</v>
      </c>
      <c r="N367" s="11"/>
      <c r="O367" s="47">
        <v>874608.38</v>
      </c>
      <c r="P367" s="11"/>
      <c r="Q367" s="41"/>
      <c r="R367" s="11"/>
      <c r="S367" s="11"/>
      <c r="T367" s="11"/>
      <c r="U367" s="41"/>
      <c r="V367" s="11"/>
      <c r="W367" s="11"/>
      <c r="X367" s="11"/>
      <c r="Y367" s="11"/>
      <c r="Z367" s="19"/>
      <c r="AA367" s="11">
        <f>SUM(C367:Z367)</f>
        <v>6713886.9499999993</v>
      </c>
    </row>
    <row r="368" spans="1:27" x14ac:dyDescent="0.35">
      <c r="A368" s="14" t="s">
        <v>5</v>
      </c>
      <c r="B368" s="14"/>
      <c r="C368" s="41">
        <v>172080.22</v>
      </c>
      <c r="D368" s="11"/>
      <c r="E368" s="11">
        <v>190161.58</v>
      </c>
      <c r="F368" s="11"/>
      <c r="G368" s="47">
        <v>215609.57</v>
      </c>
      <c r="H368" s="11"/>
      <c r="I368" s="41">
        <v>53353.69</v>
      </c>
      <c r="J368" s="11"/>
      <c r="K368" s="41">
        <v>152219.95000000001</v>
      </c>
      <c r="L368" s="11"/>
      <c r="M368" s="48">
        <v>-41981.66</v>
      </c>
      <c r="N368" s="11"/>
      <c r="O368" s="47">
        <v>49672.85</v>
      </c>
      <c r="P368" s="11"/>
      <c r="Q368" s="41"/>
      <c r="R368" s="11"/>
      <c r="S368" s="11"/>
      <c r="T368" s="11"/>
      <c r="U368" s="41"/>
      <c r="V368" s="11"/>
      <c r="W368" s="11"/>
      <c r="X368" s="11"/>
      <c r="Y368" s="11"/>
      <c r="Z368" s="19"/>
      <c r="AA368" s="11">
        <f>SUM(C368:Z368)</f>
        <v>791116.2</v>
      </c>
    </row>
    <row r="369" spans="1:27" x14ac:dyDescent="0.35">
      <c r="A369" s="14" t="s">
        <v>10</v>
      </c>
      <c r="B369" s="14"/>
      <c r="C369" s="41">
        <v>58507.27</v>
      </c>
      <c r="D369" s="11"/>
      <c r="E369" s="11">
        <v>64654.94</v>
      </c>
      <c r="F369" s="11"/>
      <c r="G369" s="47">
        <v>73307.25</v>
      </c>
      <c r="H369" s="11"/>
      <c r="I369" s="41">
        <v>18140.25</v>
      </c>
      <c r="J369" s="11"/>
      <c r="K369" s="41">
        <v>51754.78</v>
      </c>
      <c r="L369" s="11"/>
      <c r="M369" s="48">
        <v>-14273.76</v>
      </c>
      <c r="N369" s="11"/>
      <c r="O369" s="47">
        <v>16888.77</v>
      </c>
      <c r="P369" s="11"/>
      <c r="Q369" s="41"/>
      <c r="R369" s="11"/>
      <c r="S369" s="11"/>
      <c r="T369" s="11"/>
      <c r="U369" s="41"/>
      <c r="V369" s="11"/>
      <c r="W369" s="11"/>
      <c r="X369" s="11"/>
      <c r="Y369" s="11"/>
      <c r="Z369" s="19"/>
      <c r="AA369" s="11">
        <f>SUM(C369:Z369)</f>
        <v>268979.5</v>
      </c>
    </row>
    <row r="370" spans="1:27" x14ac:dyDescent="0.35">
      <c r="A370" s="15" t="s">
        <v>7</v>
      </c>
      <c r="B370" s="14"/>
      <c r="C370" s="41">
        <v>3441.6</v>
      </c>
      <c r="D370" s="11"/>
      <c r="E370" s="11">
        <v>3803.23</v>
      </c>
      <c r="F370" s="11"/>
      <c r="G370" s="47">
        <v>4312.1899999999996</v>
      </c>
      <c r="H370" s="11"/>
      <c r="I370" s="41">
        <v>1067.07</v>
      </c>
      <c r="J370" s="11"/>
      <c r="K370" s="41">
        <v>3044.4</v>
      </c>
      <c r="L370" s="11"/>
      <c r="M370" s="48">
        <v>-839.63</v>
      </c>
      <c r="N370" s="11"/>
      <c r="O370" s="47">
        <v>993.46</v>
      </c>
      <c r="P370" s="11"/>
      <c r="Q370" s="41"/>
      <c r="R370" s="11"/>
      <c r="S370" s="11"/>
      <c r="T370" s="11"/>
      <c r="U370" s="41"/>
      <c r="V370" s="11"/>
      <c r="W370" s="11"/>
      <c r="X370" s="11"/>
      <c r="Y370" s="11"/>
      <c r="Z370" s="19"/>
      <c r="AA370" s="11">
        <f>SUM(C370:Z370)</f>
        <v>15822.32</v>
      </c>
    </row>
    <row r="371" spans="1:27" x14ac:dyDescent="0.35">
      <c r="A371" s="37" t="s">
        <v>9</v>
      </c>
      <c r="B371" s="14"/>
      <c r="C371" s="11"/>
      <c r="D371" s="11"/>
      <c r="E371" s="11"/>
      <c r="F371" s="11"/>
      <c r="G371" s="47"/>
      <c r="H371" s="11"/>
      <c r="I371" s="41"/>
      <c r="J371" s="11"/>
      <c r="K371" s="41"/>
      <c r="L371" s="11"/>
      <c r="M371" s="48"/>
      <c r="N371" s="11"/>
      <c r="O371" s="47"/>
      <c r="P371" s="11"/>
      <c r="Q371" s="41"/>
      <c r="R371" s="11"/>
      <c r="S371" s="11"/>
      <c r="T371" s="11"/>
      <c r="U371" s="41"/>
      <c r="V371" s="11"/>
      <c r="W371" s="11"/>
      <c r="X371" s="11"/>
      <c r="Y371" s="11"/>
      <c r="Z371" s="19"/>
      <c r="AA371" s="11"/>
    </row>
    <row r="372" spans="1:27" x14ac:dyDescent="0.35">
      <c r="A372" s="14" t="s">
        <v>2</v>
      </c>
      <c r="B372" s="14"/>
      <c r="C372" s="41">
        <v>17005474.329999998</v>
      </c>
      <c r="D372" s="11"/>
      <c r="E372" s="11">
        <v>21820485.23</v>
      </c>
      <c r="F372" s="11"/>
      <c r="G372" s="47">
        <v>33155671.109999999</v>
      </c>
      <c r="H372" s="11"/>
      <c r="I372" s="41">
        <v>39324291.560000002</v>
      </c>
      <c r="J372" s="11"/>
      <c r="K372" s="41">
        <v>41514374.890000001</v>
      </c>
      <c r="L372" s="11"/>
      <c r="M372" s="48">
        <v>44327098.329999998</v>
      </c>
      <c r="N372" s="11"/>
      <c r="O372" s="48">
        <v>53642151.130000003</v>
      </c>
      <c r="P372" s="11"/>
      <c r="Q372" s="41"/>
      <c r="R372" s="11"/>
      <c r="S372" s="11"/>
      <c r="T372" s="11"/>
      <c r="U372" s="41"/>
      <c r="V372" s="11"/>
      <c r="W372" s="11"/>
      <c r="X372" s="11"/>
      <c r="Y372" s="11"/>
      <c r="Z372" s="19"/>
      <c r="AA372" s="11">
        <f t="shared" ref="AA372:AA377" si="34">SUM(C372:Z372)</f>
        <v>250789546.57999998</v>
      </c>
    </row>
    <row r="373" spans="1:27" x14ac:dyDescent="0.35">
      <c r="A373" s="14" t="s">
        <v>3</v>
      </c>
      <c r="B373" s="14"/>
      <c r="C373" s="41">
        <v>2355416.21</v>
      </c>
      <c r="D373" s="11"/>
      <c r="E373" s="11">
        <v>2104603.37</v>
      </c>
      <c r="F373" s="11"/>
      <c r="G373" s="47">
        <v>3784879.28</v>
      </c>
      <c r="H373" s="11"/>
      <c r="I373" s="41">
        <v>3101805.17</v>
      </c>
      <c r="J373" s="11"/>
      <c r="K373" s="41">
        <v>4180810.75</v>
      </c>
      <c r="L373" s="11"/>
      <c r="M373" s="48">
        <v>3430873.82</v>
      </c>
      <c r="N373" s="11"/>
      <c r="O373" s="48">
        <v>469272.25</v>
      </c>
      <c r="P373" s="11"/>
      <c r="Q373" s="41"/>
      <c r="R373" s="11"/>
      <c r="S373" s="11"/>
      <c r="T373" s="11"/>
      <c r="U373" s="41"/>
      <c r="V373" s="11"/>
      <c r="W373" s="11"/>
      <c r="X373" s="11"/>
      <c r="Y373" s="11"/>
      <c r="Z373" s="19"/>
      <c r="AA373" s="11">
        <f t="shared" si="34"/>
        <v>19427660.849999998</v>
      </c>
    </row>
    <row r="374" spans="1:27" x14ac:dyDescent="0.35">
      <c r="A374" s="14" t="s">
        <v>4</v>
      </c>
      <c r="B374" s="14"/>
      <c r="C374" s="41">
        <v>1445164</v>
      </c>
      <c r="D374" s="11"/>
      <c r="E374" s="11">
        <v>1709302.27</v>
      </c>
      <c r="F374" s="11"/>
      <c r="G374" s="47">
        <v>3166585.5</v>
      </c>
      <c r="H374" s="11"/>
      <c r="I374" s="41">
        <v>2749979.33</v>
      </c>
      <c r="J374" s="11"/>
      <c r="K374" s="41">
        <v>2416478.42</v>
      </c>
      <c r="L374" s="11"/>
      <c r="M374" s="48">
        <v>2606782.7200000002</v>
      </c>
      <c r="N374" s="11"/>
      <c r="O374" s="48">
        <v>2323714.35</v>
      </c>
      <c r="P374" s="11"/>
      <c r="Q374" s="41"/>
      <c r="R374" s="11"/>
      <c r="S374" s="11"/>
      <c r="T374" s="11"/>
      <c r="U374" s="41"/>
      <c r="V374" s="11"/>
      <c r="W374" s="11"/>
      <c r="X374" s="11"/>
      <c r="Y374" s="11"/>
      <c r="Z374" s="19"/>
      <c r="AA374" s="11">
        <f t="shared" si="34"/>
        <v>16418006.59</v>
      </c>
    </row>
    <row r="375" spans="1:27" x14ac:dyDescent="0.35">
      <c r="A375" s="14" t="s">
        <v>5</v>
      </c>
      <c r="B375" s="14"/>
      <c r="C375" s="41">
        <v>910252.21</v>
      </c>
      <c r="D375" s="11"/>
      <c r="E375" s="11">
        <v>395301.1</v>
      </c>
      <c r="F375" s="11"/>
      <c r="G375" s="47">
        <v>618293.78</v>
      </c>
      <c r="H375" s="11"/>
      <c r="I375" s="41">
        <v>351825.84</v>
      </c>
      <c r="J375" s="11"/>
      <c r="K375" s="41">
        <v>1764332.33</v>
      </c>
      <c r="L375" s="11"/>
      <c r="M375" s="48">
        <v>824091.1</v>
      </c>
      <c r="N375" s="11"/>
      <c r="O375" s="48">
        <v>-1854442.1</v>
      </c>
      <c r="P375" s="11"/>
      <c r="Q375" s="41"/>
      <c r="R375" s="11"/>
      <c r="S375" s="11"/>
      <c r="T375" s="11"/>
      <c r="U375" s="41"/>
      <c r="V375" s="11"/>
      <c r="W375" s="11"/>
      <c r="X375" s="11"/>
      <c r="Y375" s="11"/>
      <c r="Z375" s="19"/>
      <c r="AA375" s="11">
        <f t="shared" si="34"/>
        <v>3009654.2600000002</v>
      </c>
    </row>
    <row r="376" spans="1:27" x14ac:dyDescent="0.35">
      <c r="A376" s="14" t="s">
        <v>10</v>
      </c>
      <c r="B376" s="14"/>
      <c r="C376" s="11">
        <v>309485.75</v>
      </c>
      <c r="D376" s="11"/>
      <c r="E376" s="11">
        <v>134402.37</v>
      </c>
      <c r="F376" s="11"/>
      <c r="G376" s="47">
        <v>210219.89</v>
      </c>
      <c r="H376" s="11"/>
      <c r="I376" s="41">
        <v>119620.79</v>
      </c>
      <c r="J376" s="11"/>
      <c r="K376" s="41">
        <v>599872.99</v>
      </c>
      <c r="L376" s="11"/>
      <c r="M376" s="48">
        <v>280190.96999999997</v>
      </c>
      <c r="N376" s="11"/>
      <c r="O376" s="48">
        <v>-630510.31000000006</v>
      </c>
      <c r="P376" s="11"/>
      <c r="Q376" s="41"/>
      <c r="R376" s="11"/>
      <c r="S376" s="11"/>
      <c r="T376" s="11"/>
      <c r="U376" s="41"/>
      <c r="V376" s="11"/>
      <c r="W376" s="11"/>
      <c r="X376" s="11"/>
      <c r="Y376" s="11"/>
      <c r="Z376" s="19"/>
      <c r="AA376" s="11">
        <f t="shared" si="34"/>
        <v>1023282.45</v>
      </c>
    </row>
    <row r="377" spans="1:27" x14ac:dyDescent="0.35">
      <c r="A377" s="15" t="s">
        <v>7</v>
      </c>
      <c r="B377" s="14"/>
      <c r="C377" s="41">
        <v>18205.04</v>
      </c>
      <c r="D377" s="11"/>
      <c r="E377" s="11">
        <v>7906.02</v>
      </c>
      <c r="F377" s="11"/>
      <c r="G377" s="47">
        <v>12365.88</v>
      </c>
      <c r="H377" s="11"/>
      <c r="I377" s="41">
        <v>7036.52</v>
      </c>
      <c r="J377" s="11"/>
      <c r="K377" s="41">
        <v>35286.65</v>
      </c>
      <c r="L377" s="11"/>
      <c r="M377" s="48">
        <v>16481.82</v>
      </c>
      <c r="N377" s="11"/>
      <c r="O377" s="48">
        <v>-37088.839999999997</v>
      </c>
      <c r="P377" s="11"/>
      <c r="Q377" s="41"/>
      <c r="R377" s="11"/>
      <c r="S377" s="11"/>
      <c r="T377" s="11"/>
      <c r="U377" s="41"/>
      <c r="V377" s="11"/>
      <c r="W377" s="11"/>
      <c r="X377" s="11"/>
      <c r="Y377" s="11"/>
      <c r="Z377" s="19"/>
      <c r="AA377" s="11">
        <f t="shared" si="34"/>
        <v>60193.090000000026</v>
      </c>
    </row>
    <row r="378" spans="1:27" x14ac:dyDescent="0.35">
      <c r="A378" s="15"/>
      <c r="B378" s="14"/>
      <c r="C378" s="41"/>
      <c r="D378" s="11"/>
      <c r="E378" s="11"/>
      <c r="F378" s="11"/>
      <c r="G378" s="11"/>
      <c r="H378" s="11"/>
      <c r="I378" s="11"/>
      <c r="J378" s="11"/>
      <c r="K378" s="11"/>
      <c r="L378" s="11"/>
      <c r="M378" s="41"/>
      <c r="N378" s="11"/>
      <c r="O378" s="11"/>
      <c r="P378" s="11"/>
      <c r="Q378" s="11"/>
      <c r="R378" s="11"/>
      <c r="S378" s="11"/>
      <c r="T378" s="11"/>
      <c r="U378" s="11"/>
      <c r="V378" s="11"/>
      <c r="W378" s="11"/>
      <c r="X378" s="11"/>
      <c r="Y378" s="11"/>
      <c r="Z378" s="19"/>
      <c r="AA378" s="11"/>
    </row>
    <row r="379" spans="1:27" x14ac:dyDescent="0.35">
      <c r="A379" s="15"/>
      <c r="B379" s="14"/>
      <c r="C379" s="41"/>
      <c r="D379" s="11"/>
      <c r="E379" s="11"/>
      <c r="F379" s="11"/>
      <c r="G379" s="11"/>
      <c r="H379" s="11"/>
      <c r="I379" s="11"/>
      <c r="J379" s="11"/>
      <c r="K379" s="11"/>
      <c r="L379" s="11"/>
      <c r="M379" s="41"/>
      <c r="N379" s="11"/>
      <c r="O379" s="11"/>
      <c r="P379" s="11"/>
      <c r="Q379" s="11"/>
      <c r="R379" s="11"/>
      <c r="S379" s="11"/>
      <c r="T379" s="11"/>
      <c r="U379" s="11"/>
      <c r="V379" s="11"/>
      <c r="W379" s="11"/>
      <c r="X379" s="11"/>
      <c r="Y379" s="11"/>
      <c r="Z379" s="19"/>
      <c r="AA379" s="11"/>
    </row>
    <row r="380" spans="1:27" x14ac:dyDescent="0.35">
      <c r="A380" s="10" t="s">
        <v>31</v>
      </c>
      <c r="B380" s="14"/>
      <c r="C380" s="41"/>
      <c r="D380" s="11"/>
      <c r="E380" s="11"/>
      <c r="F380" s="11"/>
      <c r="G380" s="11"/>
      <c r="H380" s="11"/>
      <c r="I380" s="11"/>
      <c r="J380" s="11"/>
      <c r="K380" s="11"/>
      <c r="L380" s="11"/>
      <c r="M380" s="41"/>
      <c r="N380" s="11"/>
      <c r="O380" s="11"/>
      <c r="P380" s="11"/>
      <c r="Q380" s="11"/>
      <c r="R380" s="11"/>
      <c r="S380" s="11"/>
      <c r="T380" s="11"/>
      <c r="U380" s="11"/>
      <c r="V380" s="11"/>
      <c r="W380" s="11"/>
      <c r="X380" s="11"/>
      <c r="Y380" s="11"/>
      <c r="Z380" s="19"/>
      <c r="AA380" s="11"/>
    </row>
    <row r="381" spans="1:27" x14ac:dyDescent="0.35">
      <c r="A381" s="37" t="s">
        <v>1</v>
      </c>
      <c r="B381" s="14"/>
      <c r="C381" s="41"/>
      <c r="D381" s="11"/>
      <c r="E381" s="11"/>
      <c r="F381" s="11"/>
      <c r="G381" s="11"/>
      <c r="H381" s="11"/>
      <c r="I381" s="11"/>
      <c r="J381" s="11"/>
      <c r="K381" s="11"/>
      <c r="L381" s="11"/>
      <c r="M381" s="41"/>
      <c r="N381" s="11"/>
      <c r="O381" s="11"/>
      <c r="P381" s="11"/>
      <c r="Q381" s="11"/>
      <c r="R381" s="11"/>
      <c r="S381" s="11"/>
      <c r="T381" s="11"/>
      <c r="U381" s="11"/>
      <c r="V381" s="11"/>
      <c r="W381" s="11"/>
      <c r="X381" s="11"/>
      <c r="Y381" s="11"/>
      <c r="Z381" s="19"/>
      <c r="AA381" s="11"/>
    </row>
    <row r="382" spans="1:27" x14ac:dyDescent="0.35">
      <c r="A382" s="14" t="s">
        <v>2</v>
      </c>
      <c r="B382" s="14"/>
      <c r="C382" s="41">
        <v>40432.089999999997</v>
      </c>
      <c r="D382" s="11"/>
      <c r="E382" s="11">
        <v>51916.35</v>
      </c>
      <c r="F382" s="11"/>
      <c r="G382" s="47">
        <v>67737.009999999995</v>
      </c>
      <c r="H382" s="11"/>
      <c r="I382" s="11">
        <v>49100.56</v>
      </c>
      <c r="J382" s="11"/>
      <c r="K382" s="41">
        <v>55511.46</v>
      </c>
      <c r="L382" s="11"/>
      <c r="M382" s="48">
        <v>53556.09</v>
      </c>
      <c r="N382" s="11"/>
      <c r="O382" s="47">
        <v>57474.41</v>
      </c>
      <c r="P382" s="11"/>
      <c r="Q382" s="11"/>
      <c r="R382" s="11"/>
      <c r="S382" s="11"/>
      <c r="T382" s="11"/>
      <c r="U382" s="11"/>
      <c r="V382" s="11"/>
      <c r="W382" s="41"/>
      <c r="X382" s="11"/>
      <c r="Y382" s="11"/>
      <c r="Z382" s="19"/>
      <c r="AA382" s="11">
        <f>SUM(C382:Z382)</f>
        <v>375727.97000000009</v>
      </c>
    </row>
    <row r="383" spans="1:27" x14ac:dyDescent="0.35">
      <c r="A383" s="14" t="s">
        <v>3</v>
      </c>
      <c r="B383" s="14"/>
      <c r="C383" s="11">
        <v>11539.63</v>
      </c>
      <c r="D383" s="11"/>
      <c r="E383" s="11">
        <v>30725.439999999999</v>
      </c>
      <c r="F383" s="11"/>
      <c r="G383" s="47">
        <v>19111.86</v>
      </c>
      <c r="H383" s="11"/>
      <c r="I383" s="11">
        <v>4902.8100000000004</v>
      </c>
      <c r="J383" s="11"/>
      <c r="K383" s="41">
        <v>-5928.28</v>
      </c>
      <c r="L383" s="11"/>
      <c r="M383" s="48">
        <v>-17090.97</v>
      </c>
      <c r="N383" s="11"/>
      <c r="O383" s="47">
        <v>8723.5400000000009</v>
      </c>
      <c r="P383" s="11"/>
      <c r="Q383" s="11"/>
      <c r="R383" s="11"/>
      <c r="S383" s="11"/>
      <c r="T383" s="11"/>
      <c r="U383" s="11"/>
      <c r="V383" s="11"/>
      <c r="W383" s="41"/>
      <c r="X383" s="11"/>
      <c r="Y383" s="11"/>
      <c r="Z383" s="19"/>
      <c r="AA383" s="11">
        <f t="shared" ref="AA383:AA387" si="35">SUM(C383:Z383)</f>
        <v>51984.030000000006</v>
      </c>
    </row>
    <row r="384" spans="1:27" x14ac:dyDescent="0.35">
      <c r="A384" s="14" t="s">
        <v>4</v>
      </c>
      <c r="B384" s="14"/>
      <c r="C384" s="41">
        <v>0</v>
      </c>
      <c r="D384" s="11"/>
      <c r="E384" s="11">
        <v>0</v>
      </c>
      <c r="F384" s="11"/>
      <c r="G384" s="47">
        <v>0</v>
      </c>
      <c r="H384" s="11"/>
      <c r="I384" s="11">
        <v>0</v>
      </c>
      <c r="J384" s="11"/>
      <c r="K384" s="41">
        <v>0</v>
      </c>
      <c r="L384" s="11"/>
      <c r="M384" s="48">
        <v>0</v>
      </c>
      <c r="N384" s="11"/>
      <c r="O384" s="47">
        <v>0</v>
      </c>
      <c r="P384" s="11"/>
      <c r="Q384" s="11"/>
      <c r="R384" s="11"/>
      <c r="S384" s="11"/>
      <c r="T384" s="11"/>
      <c r="U384" s="11"/>
      <c r="V384" s="11"/>
      <c r="W384" s="41"/>
      <c r="X384" s="11"/>
      <c r="Y384" s="11"/>
      <c r="Z384" s="19"/>
      <c r="AA384" s="11">
        <f t="shared" si="35"/>
        <v>0</v>
      </c>
    </row>
    <row r="385" spans="1:27" x14ac:dyDescent="0.35">
      <c r="A385" s="14" t="s">
        <v>5</v>
      </c>
      <c r="B385" s="14"/>
      <c r="C385" s="41">
        <v>11539.63</v>
      </c>
      <c r="D385" s="11"/>
      <c r="E385" s="11">
        <v>30725.439999999999</v>
      </c>
      <c r="F385" s="11"/>
      <c r="G385" s="47">
        <v>19111.86</v>
      </c>
      <c r="H385" s="11"/>
      <c r="I385" s="11">
        <v>4902.8100000000004</v>
      </c>
      <c r="J385" s="11"/>
      <c r="K385" s="41">
        <v>-5928.28</v>
      </c>
      <c r="L385" s="11"/>
      <c r="M385" s="48">
        <v>-17090.97</v>
      </c>
      <c r="N385" s="11"/>
      <c r="O385" s="47">
        <v>8723.5400000000009</v>
      </c>
      <c r="P385" s="11"/>
      <c r="Q385" s="11"/>
      <c r="R385" s="11"/>
      <c r="S385" s="11"/>
      <c r="T385" s="11"/>
      <c r="U385" s="11"/>
      <c r="V385" s="11"/>
      <c r="W385" s="41"/>
      <c r="X385" s="11"/>
      <c r="Y385" s="11"/>
      <c r="Z385" s="19"/>
      <c r="AA385" s="11">
        <f t="shared" si="35"/>
        <v>51984.030000000006</v>
      </c>
    </row>
    <row r="386" spans="1:27" x14ac:dyDescent="0.35">
      <c r="A386" s="14" t="s">
        <v>6</v>
      </c>
      <c r="B386" s="14"/>
      <c r="C386" s="41">
        <v>3923.47</v>
      </c>
      <c r="D386" s="11"/>
      <c r="E386" s="11">
        <v>10446.65</v>
      </c>
      <c r="F386" s="11"/>
      <c r="G386" s="47">
        <v>6498.03</v>
      </c>
      <c r="H386" s="11"/>
      <c r="I386" s="11">
        <v>1666.96</v>
      </c>
      <c r="J386" s="11"/>
      <c r="K386" s="41">
        <v>-2015.62</v>
      </c>
      <c r="L386" s="11"/>
      <c r="M386" s="48">
        <v>-5810.93</v>
      </c>
      <c r="N386" s="11"/>
      <c r="O386" s="47">
        <v>2966</v>
      </c>
      <c r="P386" s="11"/>
      <c r="Q386" s="11"/>
      <c r="R386" s="11"/>
      <c r="S386" s="11"/>
      <c r="T386" s="11"/>
      <c r="U386" s="11"/>
      <c r="V386" s="11"/>
      <c r="W386" s="41"/>
      <c r="X386" s="11"/>
      <c r="Y386" s="11"/>
      <c r="Z386" s="19"/>
      <c r="AA386" s="11">
        <f t="shared" si="35"/>
        <v>17674.559999999998</v>
      </c>
    </row>
    <row r="387" spans="1:27" x14ac:dyDescent="0.35">
      <c r="A387" s="15" t="s">
        <v>7</v>
      </c>
      <c r="B387" s="14"/>
      <c r="C387" s="41">
        <v>230.79</v>
      </c>
      <c r="D387" s="11"/>
      <c r="E387" s="11">
        <v>614.51</v>
      </c>
      <c r="F387" s="11"/>
      <c r="G387" s="47">
        <v>382.24</v>
      </c>
      <c r="H387" s="11"/>
      <c r="I387" s="11">
        <v>98.06</v>
      </c>
      <c r="J387" s="11"/>
      <c r="K387" s="41">
        <v>-118.57</v>
      </c>
      <c r="L387" s="11"/>
      <c r="M387" s="48">
        <v>-341.82</v>
      </c>
      <c r="N387" s="11"/>
      <c r="O387" s="47">
        <v>174.47</v>
      </c>
      <c r="P387" s="11"/>
      <c r="Q387" s="11"/>
      <c r="R387" s="11"/>
      <c r="S387" s="11"/>
      <c r="T387" s="11"/>
      <c r="U387" s="11"/>
      <c r="V387" s="11"/>
      <c r="W387" s="41"/>
      <c r="X387" s="11"/>
      <c r="Y387" s="11"/>
      <c r="Z387" s="19"/>
      <c r="AA387" s="11">
        <f t="shared" si="35"/>
        <v>1039.68</v>
      </c>
    </row>
    <row r="388" spans="1:27" x14ac:dyDescent="0.35">
      <c r="A388" s="37" t="s">
        <v>8</v>
      </c>
      <c r="B388" s="14"/>
      <c r="C388" s="11"/>
      <c r="D388" s="11"/>
      <c r="E388" s="11"/>
      <c r="F388" s="11"/>
      <c r="G388" s="47"/>
      <c r="H388" s="11"/>
      <c r="I388" s="11"/>
      <c r="J388" s="11"/>
      <c r="K388" s="41"/>
      <c r="L388" s="11"/>
      <c r="M388" s="48"/>
      <c r="N388" s="11"/>
      <c r="O388" s="47"/>
      <c r="P388" s="11"/>
      <c r="Q388" s="11"/>
      <c r="R388" s="11"/>
      <c r="S388" s="11"/>
      <c r="T388" s="11"/>
      <c r="U388" s="11"/>
      <c r="V388" s="11"/>
      <c r="W388" s="41"/>
      <c r="X388" s="11"/>
      <c r="Y388" s="11"/>
      <c r="Z388" s="19"/>
      <c r="AA388" s="11"/>
    </row>
    <row r="389" spans="1:27" x14ac:dyDescent="0.35">
      <c r="A389" s="14" t="s">
        <v>2</v>
      </c>
      <c r="B389" s="14"/>
      <c r="C389" s="41">
        <v>40432.089999999997</v>
      </c>
      <c r="D389" s="11"/>
      <c r="E389" s="11">
        <v>51916.35</v>
      </c>
      <c r="F389" s="11"/>
      <c r="G389" s="47">
        <v>67737.009999999995</v>
      </c>
      <c r="H389" s="11"/>
      <c r="I389" s="11">
        <v>49100.56</v>
      </c>
      <c r="J389" s="11"/>
      <c r="K389" s="41">
        <v>55511.46</v>
      </c>
      <c r="L389" s="11"/>
      <c r="M389" s="48">
        <v>53556.09</v>
      </c>
      <c r="N389" s="11"/>
      <c r="O389" s="47">
        <v>57474.41</v>
      </c>
      <c r="P389" s="11"/>
      <c r="Q389" s="11"/>
      <c r="R389" s="11"/>
      <c r="S389" s="11"/>
      <c r="T389" s="11"/>
      <c r="U389" s="11"/>
      <c r="V389" s="11"/>
      <c r="W389" s="41"/>
      <c r="X389" s="11"/>
      <c r="Y389" s="11"/>
      <c r="Z389" s="19"/>
      <c r="AA389" s="11">
        <f>SUM(C389:Z389)</f>
        <v>375727.97000000009</v>
      </c>
    </row>
    <row r="390" spans="1:27" x14ac:dyDescent="0.35">
      <c r="A390" s="14" t="s">
        <v>5</v>
      </c>
      <c r="B390" s="14"/>
      <c r="C390" s="41">
        <v>11539.63</v>
      </c>
      <c r="D390" s="11"/>
      <c r="E390" s="11">
        <v>30725.439999999999</v>
      </c>
      <c r="F390" s="11"/>
      <c r="G390" s="47">
        <v>19111.86</v>
      </c>
      <c r="H390" s="11"/>
      <c r="I390" s="11">
        <v>4902.8100000000004</v>
      </c>
      <c r="J390" s="11"/>
      <c r="K390" s="41">
        <v>-5928.28</v>
      </c>
      <c r="L390" s="11"/>
      <c r="M390" s="48">
        <v>-17090.97</v>
      </c>
      <c r="N390" s="11"/>
      <c r="O390" s="47">
        <v>8723.5400000000009</v>
      </c>
      <c r="P390" s="11"/>
      <c r="Q390" s="11"/>
      <c r="R390" s="11"/>
      <c r="S390" s="11"/>
      <c r="T390" s="11"/>
      <c r="U390" s="11"/>
      <c r="V390" s="11"/>
      <c r="W390" s="41"/>
      <c r="X390" s="11"/>
      <c r="Y390" s="11"/>
      <c r="Z390" s="19"/>
      <c r="AA390" s="11">
        <f>SUM(C390:Z390)</f>
        <v>51984.030000000006</v>
      </c>
    </row>
    <row r="391" spans="1:27" x14ac:dyDescent="0.35">
      <c r="A391" s="14" t="s">
        <v>10</v>
      </c>
      <c r="B391" s="14"/>
      <c r="C391" s="41">
        <v>3923.47</v>
      </c>
      <c r="D391" s="11"/>
      <c r="E391" s="11">
        <v>10446.65</v>
      </c>
      <c r="F391" s="11"/>
      <c r="G391" s="47">
        <v>6498.03</v>
      </c>
      <c r="H391" s="11"/>
      <c r="I391" s="11">
        <v>1666.96</v>
      </c>
      <c r="J391" s="11"/>
      <c r="K391" s="41">
        <v>-2015.62</v>
      </c>
      <c r="L391" s="11"/>
      <c r="M391" s="48">
        <v>-5810.93</v>
      </c>
      <c r="N391" s="11"/>
      <c r="O391" s="47">
        <v>2966</v>
      </c>
      <c r="P391" s="11"/>
      <c r="Q391" s="11"/>
      <c r="R391" s="11"/>
      <c r="S391" s="11"/>
      <c r="T391" s="11"/>
      <c r="U391" s="11"/>
      <c r="V391" s="11"/>
      <c r="W391" s="41"/>
      <c r="X391" s="11"/>
      <c r="Y391" s="11"/>
      <c r="Z391" s="19"/>
      <c r="AA391" s="11">
        <f>SUM(C391:Z391)</f>
        <v>17674.559999999998</v>
      </c>
    </row>
    <row r="392" spans="1:27" x14ac:dyDescent="0.35">
      <c r="A392" s="15" t="s">
        <v>7</v>
      </c>
      <c r="B392" s="14"/>
      <c r="C392" s="41">
        <v>230.79</v>
      </c>
      <c r="D392" s="11"/>
      <c r="E392" s="11">
        <v>614.51</v>
      </c>
      <c r="F392" s="11"/>
      <c r="G392" s="47">
        <v>382.24</v>
      </c>
      <c r="H392" s="11"/>
      <c r="I392" s="11">
        <v>98.06</v>
      </c>
      <c r="J392" s="11"/>
      <c r="K392" s="41">
        <v>-118.57</v>
      </c>
      <c r="L392" s="11"/>
      <c r="M392" s="48">
        <v>-341.82</v>
      </c>
      <c r="N392" s="11"/>
      <c r="O392" s="47">
        <v>174.47</v>
      </c>
      <c r="P392" s="11"/>
      <c r="Q392" s="11"/>
      <c r="R392" s="11"/>
      <c r="S392" s="11"/>
      <c r="T392" s="11"/>
      <c r="U392" s="11"/>
      <c r="V392" s="11"/>
      <c r="W392" s="41"/>
      <c r="X392" s="11"/>
      <c r="Y392" s="11"/>
      <c r="Z392" s="19"/>
      <c r="AA392" s="11">
        <f>SUM(C392:Z392)</f>
        <v>1039.68</v>
      </c>
    </row>
    <row r="393" spans="1:27" x14ac:dyDescent="0.35">
      <c r="A393" s="37" t="s">
        <v>9</v>
      </c>
      <c r="B393" s="14"/>
      <c r="C393" s="11"/>
      <c r="D393" s="11"/>
      <c r="E393" s="11"/>
      <c r="F393" s="11"/>
      <c r="G393" s="47"/>
      <c r="H393" s="11"/>
      <c r="I393" s="11"/>
      <c r="J393" s="11"/>
      <c r="K393" s="11"/>
      <c r="L393" s="11"/>
      <c r="M393" s="48"/>
      <c r="N393" s="11"/>
      <c r="O393" s="47"/>
      <c r="P393" s="11"/>
      <c r="Q393" s="11"/>
      <c r="R393" s="11"/>
      <c r="S393" s="11"/>
      <c r="T393" s="11"/>
      <c r="U393" s="11"/>
      <c r="V393" s="11"/>
      <c r="W393" s="41"/>
      <c r="X393" s="11"/>
      <c r="Y393" s="11"/>
      <c r="Z393" s="19"/>
      <c r="AA393" s="11"/>
    </row>
    <row r="394" spans="1:27" x14ac:dyDescent="0.35">
      <c r="A394" s="14" t="s">
        <v>2</v>
      </c>
      <c r="B394" s="14"/>
      <c r="C394" s="41">
        <v>0</v>
      </c>
      <c r="D394" s="11"/>
      <c r="E394" s="11">
        <v>0</v>
      </c>
      <c r="F394" s="11"/>
      <c r="G394" s="47">
        <v>0</v>
      </c>
      <c r="H394" s="11"/>
      <c r="I394" s="11">
        <v>0</v>
      </c>
      <c r="J394" s="11"/>
      <c r="K394" s="11">
        <v>0</v>
      </c>
      <c r="L394" s="11"/>
      <c r="M394" s="48">
        <v>0</v>
      </c>
      <c r="N394" s="11"/>
      <c r="O394" s="47">
        <v>0</v>
      </c>
      <c r="P394" s="11"/>
      <c r="Q394" s="11"/>
      <c r="R394" s="11"/>
      <c r="S394" s="11"/>
      <c r="T394" s="11"/>
      <c r="U394" s="11"/>
      <c r="V394" s="11"/>
      <c r="W394" s="41"/>
      <c r="X394" s="11"/>
      <c r="Y394" s="11"/>
      <c r="Z394" s="19"/>
      <c r="AA394" s="11">
        <f t="shared" ref="AA394:AA399" si="36">SUM(C394:Z394)</f>
        <v>0</v>
      </c>
    </row>
    <row r="395" spans="1:27" x14ac:dyDescent="0.35">
      <c r="A395" s="14" t="s">
        <v>3</v>
      </c>
      <c r="B395" s="14"/>
      <c r="C395" s="41">
        <v>0</v>
      </c>
      <c r="D395" s="11"/>
      <c r="E395" s="11">
        <v>0</v>
      </c>
      <c r="F395" s="11"/>
      <c r="G395" s="47">
        <v>0</v>
      </c>
      <c r="H395" s="11"/>
      <c r="I395" s="11">
        <v>0</v>
      </c>
      <c r="J395" s="11"/>
      <c r="K395" s="11">
        <v>0</v>
      </c>
      <c r="L395" s="11"/>
      <c r="M395" s="48">
        <v>0</v>
      </c>
      <c r="N395" s="11"/>
      <c r="O395" s="47">
        <v>0</v>
      </c>
      <c r="P395" s="11"/>
      <c r="Q395" s="11"/>
      <c r="R395" s="11"/>
      <c r="S395" s="11"/>
      <c r="T395" s="11"/>
      <c r="U395" s="11"/>
      <c r="V395" s="11"/>
      <c r="W395" s="41"/>
      <c r="X395" s="11"/>
      <c r="Y395" s="11"/>
      <c r="Z395" s="19"/>
      <c r="AA395" s="11">
        <f t="shared" si="36"/>
        <v>0</v>
      </c>
    </row>
    <row r="396" spans="1:27" x14ac:dyDescent="0.35">
      <c r="A396" s="14" t="s">
        <v>4</v>
      </c>
      <c r="B396" s="14"/>
      <c r="C396" s="41">
        <v>0</v>
      </c>
      <c r="D396" s="11"/>
      <c r="E396" s="11">
        <v>0</v>
      </c>
      <c r="F396" s="11"/>
      <c r="G396" s="47">
        <v>0</v>
      </c>
      <c r="H396" s="11"/>
      <c r="I396" s="11">
        <v>0</v>
      </c>
      <c r="J396" s="11"/>
      <c r="K396" s="11">
        <v>0</v>
      </c>
      <c r="L396" s="11"/>
      <c r="M396" s="48">
        <v>0</v>
      </c>
      <c r="N396" s="11"/>
      <c r="O396" s="47">
        <v>0</v>
      </c>
      <c r="P396" s="11"/>
      <c r="Q396" s="11"/>
      <c r="R396" s="11"/>
      <c r="S396" s="11"/>
      <c r="T396" s="11"/>
      <c r="U396" s="11"/>
      <c r="V396" s="11"/>
      <c r="W396" s="41"/>
      <c r="X396" s="11"/>
      <c r="Y396" s="11"/>
      <c r="Z396" s="19"/>
      <c r="AA396" s="11">
        <f t="shared" si="36"/>
        <v>0</v>
      </c>
    </row>
    <row r="397" spans="1:27" x14ac:dyDescent="0.35">
      <c r="A397" s="14" t="s">
        <v>5</v>
      </c>
      <c r="B397" s="14"/>
      <c r="C397" s="41">
        <v>0</v>
      </c>
      <c r="D397" s="11"/>
      <c r="E397" s="11">
        <v>0</v>
      </c>
      <c r="F397" s="11"/>
      <c r="G397" s="47">
        <v>0</v>
      </c>
      <c r="H397" s="11"/>
      <c r="I397" s="11">
        <v>0</v>
      </c>
      <c r="J397" s="11"/>
      <c r="K397" s="11">
        <v>0</v>
      </c>
      <c r="L397" s="11"/>
      <c r="M397" s="48">
        <v>0</v>
      </c>
      <c r="N397" s="11"/>
      <c r="O397" s="47">
        <v>0</v>
      </c>
      <c r="P397" s="11"/>
      <c r="Q397" s="11"/>
      <c r="R397" s="11"/>
      <c r="S397" s="11"/>
      <c r="T397" s="11"/>
      <c r="U397" s="11"/>
      <c r="V397" s="11"/>
      <c r="W397" s="41"/>
      <c r="X397" s="11"/>
      <c r="Y397" s="11"/>
      <c r="Z397" s="19"/>
      <c r="AA397" s="11">
        <f t="shared" si="36"/>
        <v>0</v>
      </c>
    </row>
    <row r="398" spans="1:27" x14ac:dyDescent="0.35">
      <c r="A398" s="14" t="s">
        <v>10</v>
      </c>
      <c r="B398" s="14"/>
      <c r="C398" s="41">
        <v>0</v>
      </c>
      <c r="D398" s="11"/>
      <c r="E398" s="11">
        <v>0</v>
      </c>
      <c r="F398" s="11"/>
      <c r="G398" s="47">
        <v>0</v>
      </c>
      <c r="H398" s="11"/>
      <c r="I398" s="11">
        <v>0</v>
      </c>
      <c r="J398" s="11"/>
      <c r="K398" s="11">
        <v>0</v>
      </c>
      <c r="L398" s="11"/>
      <c r="M398" s="48">
        <v>0</v>
      </c>
      <c r="N398" s="11"/>
      <c r="O398" s="47">
        <v>0</v>
      </c>
      <c r="P398" s="11"/>
      <c r="Q398" s="11"/>
      <c r="R398" s="11"/>
      <c r="S398" s="11"/>
      <c r="T398" s="11"/>
      <c r="U398" s="11"/>
      <c r="V398" s="11"/>
      <c r="W398" s="41"/>
      <c r="X398" s="11"/>
      <c r="Y398" s="11"/>
      <c r="Z398" s="19"/>
      <c r="AA398" s="11">
        <f t="shared" si="36"/>
        <v>0</v>
      </c>
    </row>
    <row r="399" spans="1:27" x14ac:dyDescent="0.35">
      <c r="A399" s="15" t="s">
        <v>7</v>
      </c>
      <c r="B399" s="14"/>
      <c r="C399" s="41">
        <v>0</v>
      </c>
      <c r="D399" s="11"/>
      <c r="E399" s="11">
        <v>0</v>
      </c>
      <c r="F399" s="11"/>
      <c r="G399" s="47">
        <v>0</v>
      </c>
      <c r="H399" s="11"/>
      <c r="I399" s="11">
        <v>0</v>
      </c>
      <c r="J399" s="11"/>
      <c r="K399" s="11">
        <v>0</v>
      </c>
      <c r="L399" s="11"/>
      <c r="M399" s="48">
        <v>0</v>
      </c>
      <c r="N399" s="11"/>
      <c r="O399" s="47">
        <v>0</v>
      </c>
      <c r="P399" s="11"/>
      <c r="Q399" s="11"/>
      <c r="R399" s="11"/>
      <c r="S399" s="11"/>
      <c r="T399" s="11"/>
      <c r="U399" s="11"/>
      <c r="V399" s="11"/>
      <c r="W399" s="41"/>
      <c r="X399" s="11"/>
      <c r="Y399" s="11"/>
      <c r="Z399" s="19"/>
      <c r="AA399" s="11">
        <f t="shared" si="36"/>
        <v>0</v>
      </c>
    </row>
    <row r="400" spans="1:27" x14ac:dyDescent="0.35">
      <c r="A400" s="15"/>
      <c r="B400" s="14"/>
      <c r="C400" s="41"/>
      <c r="D400" s="11"/>
      <c r="E400" s="11"/>
      <c r="F400" s="11"/>
      <c r="G400" s="11"/>
      <c r="H400" s="11"/>
      <c r="I400" s="11"/>
      <c r="J400" s="11"/>
      <c r="K400" s="11"/>
      <c r="L400" s="11"/>
      <c r="M400" s="11"/>
      <c r="N400" s="11"/>
      <c r="O400" s="11"/>
      <c r="P400" s="11"/>
      <c r="Q400" s="11"/>
      <c r="R400" s="11"/>
      <c r="S400" s="11"/>
      <c r="T400" s="11"/>
      <c r="U400" s="11"/>
      <c r="V400" s="11"/>
      <c r="W400" s="11"/>
      <c r="X400" s="11"/>
      <c r="Y400" s="11"/>
      <c r="Z400" s="19"/>
      <c r="AA400" s="11"/>
    </row>
    <row r="401" spans="1:27" x14ac:dyDescent="0.35">
      <c r="A401" s="15"/>
      <c r="B401" s="14"/>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9"/>
      <c r="AA401" s="11"/>
    </row>
    <row r="402" spans="1:27" x14ac:dyDescent="0.35">
      <c r="A402" s="15"/>
      <c r="B402" s="14"/>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9"/>
      <c r="AA402" s="11"/>
    </row>
    <row r="403" spans="1:27" x14ac:dyDescent="0.35">
      <c r="A403" s="10" t="s">
        <v>15</v>
      </c>
      <c r="B403" s="14"/>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9"/>
      <c r="AA403" s="11"/>
    </row>
    <row r="404" spans="1:27" x14ac:dyDescent="0.35">
      <c r="A404" s="37" t="s">
        <v>1</v>
      </c>
      <c r="B404" s="15"/>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9"/>
      <c r="AA404" s="11"/>
    </row>
    <row r="405" spans="1:27" x14ac:dyDescent="0.35">
      <c r="A405" s="14" t="s">
        <v>2</v>
      </c>
      <c r="B405" s="15"/>
      <c r="C405" s="41">
        <f>C250+C228+C206+C184+C162+C140+C118+C96+C74+C52+C30+C8+C272+C294+C316+C338+C360+C382</f>
        <v>414673803.84999996</v>
      </c>
      <c r="D405" s="41"/>
      <c r="E405" s="41">
        <f t="shared" ref="E405:E410" si="37">E250+E228+E206+E184+E162+E140+E118+E96+E74+E52+E30+E8+E272+E294+E316+E338+E360+E382</f>
        <v>485289137.18000001</v>
      </c>
      <c r="F405" s="11"/>
      <c r="G405" s="41">
        <f t="shared" ref="G405:G410" si="38">G250+G228+G206+G184+G162+G140+G118+G96+G74+G52+G30+G8+G272+G294+G316+G338+G360+G382</f>
        <v>811283984.64999998</v>
      </c>
      <c r="H405" s="11"/>
      <c r="I405" s="41">
        <f t="shared" ref="I405:I410" si="39">I250+I228+I206+I184+I162+I140+I118+I96+I74+I52+I30+I8+I272+I294+I316+I338+I360+I382</f>
        <v>858148993.9599998</v>
      </c>
      <c r="J405" s="11"/>
      <c r="K405" s="41">
        <f t="shared" ref="K405:K410" si="40">K250+K228+K206+K184+K162+K140+K118+K96+K74+K52+K30+K8+K272+K294+K316+K338+K360+K382</f>
        <v>935530169.67000008</v>
      </c>
      <c r="L405" s="11"/>
      <c r="M405" s="11">
        <f t="shared" ref="M405:M410" si="41">M250+M228+M206+M184+M162+M140+M118+M96+M74+M52+M30+M8+M272+M294+M316+M338+M360+M382</f>
        <v>893371608.75000012</v>
      </c>
      <c r="N405" s="11"/>
      <c r="O405" s="41">
        <f t="shared" ref="O405:O410" si="42">O250+O228+O206+O184+O162+O140+O118+O96+O74+O52+O30+O8+O272+O294+O316+O338+O360+O382</f>
        <v>873149857.76999986</v>
      </c>
      <c r="P405" s="43"/>
      <c r="Q405" s="41">
        <f t="shared" ref="Q405:Q410" si="43">Q250+Q228+Q206+Q184+Q162+Q140+Q118+Q96+Q74+Q52+Q30+Q8+Q272+Q294+Q316+Q338+Q360+Q382</f>
        <v>0</v>
      </c>
      <c r="R405" s="43"/>
      <c r="S405" s="43">
        <f t="shared" ref="S405:S410" si="44">S250+S228+S206+S184+S162+S140+S118+S96+S74+S52+S30+S8+S272+S294+S316+S338+S360+S382</f>
        <v>0</v>
      </c>
      <c r="T405" s="43"/>
      <c r="U405" s="43">
        <f t="shared" ref="U405:U410" si="45">U250+U228+U206+U184+U162+U140+U118+U96+U74+U52+U30+U8+U272+U294+U316+U338+U360+U382</f>
        <v>0</v>
      </c>
      <c r="V405" s="11"/>
      <c r="W405" s="43">
        <f t="shared" ref="W405:W410" si="46">W250+W228+W206+W184+W162+W140+W118+W96+W74+W52+W30+W8+W272+W294+W316+W338+W360+W382</f>
        <v>0</v>
      </c>
      <c r="X405" s="11"/>
      <c r="Y405" s="43">
        <f t="shared" ref="Y405:Y410" si="47">Y250+Y228+Y206+Y184+Y162+Y140+Y118+Y96+Y74+Y52+Y30+Y8+Y272+Y294+Y316+Y338+Y360+Y382</f>
        <v>0</v>
      </c>
      <c r="Z405" s="13"/>
      <c r="AA405" s="11">
        <f>SUM(C405:Z405)</f>
        <v>5271447555.829999</v>
      </c>
    </row>
    <row r="406" spans="1:27" x14ac:dyDescent="0.35">
      <c r="A406" s="14" t="s">
        <v>3</v>
      </c>
      <c r="B406" s="15"/>
      <c r="C406" s="41">
        <f t="shared" ref="C406:C410" si="48">C251+C229+C207+C185+C163+C141+C119+C97+C75+C53+C31+C9+C273+C295+C317+C339+C361+C383</f>
        <v>52727377.580000006</v>
      </c>
      <c r="D406" s="41"/>
      <c r="E406" s="41">
        <f t="shared" si="37"/>
        <v>45435752.140000001</v>
      </c>
      <c r="F406" s="11"/>
      <c r="G406" s="41">
        <f t="shared" si="38"/>
        <v>95815549.340000004</v>
      </c>
      <c r="H406" s="11"/>
      <c r="I406" s="41">
        <f t="shared" si="39"/>
        <v>58132461.960000001</v>
      </c>
      <c r="J406" s="11"/>
      <c r="K406" s="41">
        <f t="shared" si="40"/>
        <v>103268288.08000001</v>
      </c>
      <c r="L406" s="11"/>
      <c r="M406" s="11">
        <f t="shared" si="41"/>
        <v>47488741.200000003</v>
      </c>
      <c r="N406" s="11"/>
      <c r="O406" s="41">
        <f t="shared" si="42"/>
        <v>84272113.11999999</v>
      </c>
      <c r="P406" s="43"/>
      <c r="Q406" s="41">
        <f t="shared" si="43"/>
        <v>0</v>
      </c>
      <c r="R406" s="43"/>
      <c r="S406" s="43">
        <f t="shared" si="44"/>
        <v>0</v>
      </c>
      <c r="T406" s="43"/>
      <c r="U406" s="43">
        <f t="shared" si="45"/>
        <v>0</v>
      </c>
      <c r="V406" s="11"/>
      <c r="W406" s="43">
        <f t="shared" si="46"/>
        <v>0</v>
      </c>
      <c r="X406" s="11"/>
      <c r="Y406" s="43">
        <f t="shared" si="47"/>
        <v>0</v>
      </c>
      <c r="Z406" s="13"/>
      <c r="AA406" s="11">
        <f>SUM(C406:Z406)</f>
        <v>487140283.42000002</v>
      </c>
    </row>
    <row r="407" spans="1:27" x14ac:dyDescent="0.35">
      <c r="A407" s="14" t="s">
        <v>4</v>
      </c>
      <c r="B407" s="15"/>
      <c r="C407" s="41">
        <f t="shared" si="48"/>
        <v>14161687.900000002</v>
      </c>
      <c r="D407" s="41"/>
      <c r="E407" s="41">
        <f t="shared" si="37"/>
        <v>15433177.759999998</v>
      </c>
      <c r="F407" s="11"/>
      <c r="G407" s="41">
        <f t="shared" si="38"/>
        <v>42283537.149999999</v>
      </c>
      <c r="H407" s="11"/>
      <c r="I407" s="41">
        <f t="shared" si="39"/>
        <v>30759418.949999996</v>
      </c>
      <c r="J407" s="11"/>
      <c r="K407" s="41">
        <f t="shared" si="40"/>
        <v>26170794.709999993</v>
      </c>
      <c r="L407" s="11"/>
      <c r="M407" s="11">
        <f t="shared" si="41"/>
        <v>25619412.59</v>
      </c>
      <c r="N407" s="11"/>
      <c r="O407" s="41">
        <f t="shared" si="42"/>
        <v>32771654.620000001</v>
      </c>
      <c r="P407" s="43"/>
      <c r="Q407" s="41">
        <f t="shared" si="43"/>
        <v>0</v>
      </c>
      <c r="R407" s="43"/>
      <c r="S407" s="43">
        <f t="shared" si="44"/>
        <v>0</v>
      </c>
      <c r="T407" s="43"/>
      <c r="U407" s="43">
        <f t="shared" si="45"/>
        <v>0</v>
      </c>
      <c r="V407" s="11"/>
      <c r="W407" s="43">
        <f t="shared" si="46"/>
        <v>0</v>
      </c>
      <c r="X407" s="11"/>
      <c r="Y407" s="43">
        <f t="shared" si="47"/>
        <v>0</v>
      </c>
      <c r="Z407" s="13"/>
      <c r="AA407" s="11">
        <f>SUM(C407:Z407)</f>
        <v>187199683.67999998</v>
      </c>
    </row>
    <row r="408" spans="1:27" x14ac:dyDescent="0.35">
      <c r="A408" s="14" t="s">
        <v>5</v>
      </c>
      <c r="B408" s="14"/>
      <c r="C408" s="41">
        <f t="shared" si="48"/>
        <v>38565689.68</v>
      </c>
      <c r="D408" s="41"/>
      <c r="E408" s="41">
        <f t="shared" si="37"/>
        <v>30002574.379999999</v>
      </c>
      <c r="F408" s="11"/>
      <c r="G408" s="41">
        <f t="shared" si="38"/>
        <v>53532012.189999998</v>
      </c>
      <c r="H408" s="11"/>
      <c r="I408" s="41">
        <f t="shared" si="39"/>
        <v>27373043.010000002</v>
      </c>
      <c r="J408" s="11"/>
      <c r="K408" s="41">
        <f t="shared" si="40"/>
        <v>77097493.36999999</v>
      </c>
      <c r="L408" s="11"/>
      <c r="M408" s="11">
        <f t="shared" si="41"/>
        <v>21869328.609999996</v>
      </c>
      <c r="N408" s="11"/>
      <c r="O408" s="41">
        <f t="shared" si="42"/>
        <v>51500458.5</v>
      </c>
      <c r="P408" s="43"/>
      <c r="Q408" s="41">
        <f t="shared" si="43"/>
        <v>0</v>
      </c>
      <c r="R408" s="43"/>
      <c r="S408" s="43">
        <f t="shared" si="44"/>
        <v>0</v>
      </c>
      <c r="T408" s="43"/>
      <c r="U408" s="43">
        <f t="shared" si="45"/>
        <v>0</v>
      </c>
      <c r="V408" s="11"/>
      <c r="W408" s="43">
        <f t="shared" si="46"/>
        <v>0</v>
      </c>
      <c r="X408" s="11"/>
      <c r="Y408" s="43">
        <f t="shared" si="47"/>
        <v>0</v>
      </c>
      <c r="Z408" s="12"/>
      <c r="AA408" s="11">
        <f>SUM(C408:Z408)</f>
        <v>299940599.74000001</v>
      </c>
    </row>
    <row r="409" spans="1:27" x14ac:dyDescent="0.35">
      <c r="A409" s="14" t="s">
        <v>6</v>
      </c>
      <c r="B409" s="10"/>
      <c r="C409" s="41">
        <f t="shared" si="48"/>
        <v>13112334.480000002</v>
      </c>
      <c r="D409" s="41"/>
      <c r="E409" s="41">
        <f t="shared" si="37"/>
        <v>10200875.27</v>
      </c>
      <c r="F409" s="11"/>
      <c r="G409" s="41">
        <f t="shared" si="38"/>
        <v>18200884.240000002</v>
      </c>
      <c r="H409" s="11"/>
      <c r="I409" s="41">
        <f t="shared" si="39"/>
        <v>9306834.6199999992</v>
      </c>
      <c r="J409" s="11"/>
      <c r="K409" s="41">
        <f t="shared" si="40"/>
        <v>26213147.719999999</v>
      </c>
      <c r="L409" s="11"/>
      <c r="M409" s="11">
        <f t="shared" si="41"/>
        <v>7435571.7199999988</v>
      </c>
      <c r="N409" s="11"/>
      <c r="O409" s="41">
        <f t="shared" si="42"/>
        <v>17510155.890000004</v>
      </c>
      <c r="P409" s="43"/>
      <c r="Q409" s="41">
        <f t="shared" si="43"/>
        <v>0</v>
      </c>
      <c r="R409" s="43"/>
      <c r="S409" s="43">
        <f t="shared" si="44"/>
        <v>0</v>
      </c>
      <c r="T409" s="43"/>
      <c r="U409" s="43">
        <f t="shared" si="45"/>
        <v>0</v>
      </c>
      <c r="V409" s="11"/>
      <c r="W409" s="43">
        <f t="shared" si="46"/>
        <v>0</v>
      </c>
      <c r="X409" s="11"/>
      <c r="Y409" s="43">
        <f t="shared" si="47"/>
        <v>0</v>
      </c>
      <c r="Z409" s="13"/>
      <c r="AA409" s="11">
        <f>SUM(C409:Z409)</f>
        <v>101979803.94</v>
      </c>
    </row>
    <row r="410" spans="1:27" x14ac:dyDescent="0.35">
      <c r="A410" s="15" t="s">
        <v>7</v>
      </c>
      <c r="B410" s="14"/>
      <c r="C410" s="41">
        <f t="shared" si="48"/>
        <v>771313.78999999992</v>
      </c>
      <c r="D410" s="41"/>
      <c r="E410" s="41">
        <f t="shared" si="37"/>
        <v>600051.5</v>
      </c>
      <c r="F410" s="11"/>
      <c r="G410" s="41">
        <f t="shared" si="38"/>
        <v>1070640.51</v>
      </c>
      <c r="H410" s="11"/>
      <c r="I410" s="41">
        <f t="shared" si="39"/>
        <v>547460.85999999987</v>
      </c>
      <c r="J410" s="11"/>
      <c r="K410" s="41">
        <f t="shared" si="40"/>
        <v>1541949.8900000001</v>
      </c>
      <c r="L410" s="11"/>
      <c r="M410" s="11">
        <f t="shared" si="41"/>
        <v>437386.57999999996</v>
      </c>
      <c r="N410" s="11"/>
      <c r="O410" s="41">
        <f t="shared" si="42"/>
        <v>1030009.18</v>
      </c>
      <c r="P410" s="43"/>
      <c r="Q410" s="41">
        <f t="shared" si="43"/>
        <v>0</v>
      </c>
      <c r="R410" s="43"/>
      <c r="S410" s="43">
        <f t="shared" si="44"/>
        <v>0</v>
      </c>
      <c r="T410" s="43"/>
      <c r="U410" s="43">
        <f t="shared" si="45"/>
        <v>0</v>
      </c>
      <c r="V410" s="11"/>
      <c r="W410" s="43">
        <f t="shared" si="46"/>
        <v>0</v>
      </c>
      <c r="X410" s="11"/>
      <c r="Y410" s="43">
        <f t="shared" si="47"/>
        <v>0</v>
      </c>
      <c r="Z410" s="12"/>
      <c r="AA410" s="11">
        <f t="shared" ref="AA410" si="49">SUM(C410:Z410)</f>
        <v>5998812.3099999996</v>
      </c>
    </row>
    <row r="411" spans="1:27" x14ac:dyDescent="0.35">
      <c r="A411" s="37" t="s">
        <v>8</v>
      </c>
      <c r="B411" s="15"/>
      <c r="C411" s="41"/>
      <c r="D411" s="41"/>
      <c r="E411" s="41"/>
      <c r="F411" s="7"/>
      <c r="G411" s="41"/>
      <c r="H411" s="7"/>
      <c r="I411" s="41"/>
      <c r="J411" s="7"/>
      <c r="K411" s="41"/>
      <c r="L411" s="7"/>
      <c r="M411" s="11"/>
      <c r="N411" s="7"/>
      <c r="O411" s="41"/>
      <c r="P411" s="43"/>
      <c r="Q411" s="41"/>
      <c r="R411" s="43"/>
      <c r="S411" s="43"/>
      <c r="T411" s="43"/>
      <c r="U411" s="43"/>
      <c r="V411" s="11"/>
      <c r="W411" s="43"/>
      <c r="X411" s="11"/>
      <c r="Y411" s="43"/>
      <c r="Z411" s="21"/>
      <c r="AA411" s="7"/>
    </row>
    <row r="412" spans="1:27" x14ac:dyDescent="0.35">
      <c r="A412" s="14" t="s">
        <v>2</v>
      </c>
      <c r="B412" s="15"/>
      <c r="C412" s="41">
        <f>C257+C235+C213+C191+C169+C147+C125+C103+C81+C59+C37+C15+C279+C301+C323+C345+C367+C389</f>
        <v>22617139.230000004</v>
      </c>
      <c r="D412" s="41"/>
      <c r="E412" s="41">
        <f>E257+E235+E213+E191+E169+E147+E125+E103+E81+E59+E37+E15+E279+E301+E323+E345+E367+E389</f>
        <v>27702947.440000005</v>
      </c>
      <c r="F412" s="7"/>
      <c r="G412" s="41">
        <f>G257+G235+G213+G191+G169+G147+G125+G103+G81+G59+G37+G15+G279+G301+G323+G345+G367+G389</f>
        <v>45785613.070000008</v>
      </c>
      <c r="H412" s="7"/>
      <c r="I412" s="41">
        <f>I257+I235+I213+I191+I169+I147+I125+I103+I81+I59+I37+I15+I279+I301+I323+I345+I367+I389</f>
        <v>46333138.74000001</v>
      </c>
      <c r="J412" s="7"/>
      <c r="K412" s="41">
        <f>K257+K235+K213+K191+K169+K147+K125+K103+K81+K59+K37+K15+K279+K301+K323+K345+K367+K389</f>
        <v>49026409.079999998</v>
      </c>
      <c r="L412" s="7"/>
      <c r="M412" s="11">
        <f>M257+M235+M213+M191+M169+M147+M125+M103+M81+M59+M37+M15+M279+M301+M323+M345+M367+M389</f>
        <v>44567880.660000011</v>
      </c>
      <c r="N412" s="7"/>
      <c r="O412" s="41">
        <f>O257+O235+O213+O191+O169+O147+O125+O103+O81+O59+O37+O15+O279+O301+O323+O345+O367+O389</f>
        <v>42777266.909999996</v>
      </c>
      <c r="P412" s="43"/>
      <c r="Q412" s="41">
        <f>Q257+Q235+Q213+Q191+Q169+Q147+Q125+Q103+Q81+Q59+Q37+Q15+Q279+Q301+Q323+Q345+Q367+Q389</f>
        <v>0</v>
      </c>
      <c r="R412" s="43"/>
      <c r="S412" s="43">
        <f>S257+S235+S213+S191+S169+S147+S125+S103+S81+S59+S37+S15+S279+S301+S323+S345+S367+S389</f>
        <v>0</v>
      </c>
      <c r="T412" s="43"/>
      <c r="U412" s="43">
        <f>U257+U235+U213+U191+U169+U147+U125+U103+U81+U59+U37+U15+U279+U301+U323+U345+U367+U389</f>
        <v>0</v>
      </c>
      <c r="V412" s="11"/>
      <c r="W412" s="43">
        <f>W257+W235+W213+W191+W169+W147+W125+W103+W81+W59+W37+W15+W279+W301+W323+W345+W367+W389</f>
        <v>0</v>
      </c>
      <c r="X412" s="11"/>
      <c r="Y412" s="43">
        <f>Y257+Y235+Y213+Y191+Y169+Y147+Y125+Y103+Y81+Y59+Y37+Y15+Y279+Y301+Y323+Y345+Y367+Y389</f>
        <v>0</v>
      </c>
      <c r="Z412" s="22"/>
      <c r="AA412" s="11">
        <f>SUM(C412:Z412)</f>
        <v>278810395.13</v>
      </c>
    </row>
    <row r="413" spans="1:27" x14ac:dyDescent="0.35">
      <c r="A413" s="14" t="s">
        <v>5</v>
      </c>
      <c r="B413" s="14"/>
      <c r="C413" s="41">
        <f>C258+C236+C214+C192+C170+C148+C126+C104+C82+C60+C38+C16+C280+C302+C324+C346+C368+C390</f>
        <v>3244022.31</v>
      </c>
      <c r="D413" s="41"/>
      <c r="E413" s="41">
        <f>E258+E236+E214+E192+E170+E148+E126+E104+E82+E60+E38+E16+E280+E302+E324+E346+E368+E390</f>
        <v>4453118.0900000008</v>
      </c>
      <c r="F413" s="11"/>
      <c r="G413" s="41">
        <f>G258+G236+G214+G192+G170+G148+G126+G104+G82+G60+G38+G16+G280+G302+G324+G346+G368+G390</f>
        <v>6298266.5700000003</v>
      </c>
      <c r="H413" s="11"/>
      <c r="I413" s="41">
        <f>I258+I236+I214+I192+I170+I148+I126+I104+I82+I60+I38+I16+I280+I302+I324+I346+I368+I390</f>
        <v>1925415.8599999999</v>
      </c>
      <c r="J413" s="11"/>
      <c r="K413" s="41">
        <f>K258+K236+K214+K192+K170+K148+K126+K104+K82+K60+K38+K16+K280+K302+K324+K346+K368+K390</f>
        <v>5436210.4100000001</v>
      </c>
      <c r="L413" s="11"/>
      <c r="M413" s="11">
        <f>M258+M236+M214+M192+M170+M148+M126+M104+M82+M60+M38+M16+M280+M302+M324+M346+M368+M390</f>
        <v>222394.79000000004</v>
      </c>
      <c r="N413" s="11"/>
      <c r="O413" s="41">
        <f>O258+O236+O214+O192+O170+O148+O126+O104+O82+O60+O38+O16+O280+O302+O324+O346+O368+O390</f>
        <v>2321574.1100000003</v>
      </c>
      <c r="P413" s="43"/>
      <c r="Q413" s="41">
        <f>Q258+Q236+Q214+Q192+Q170+Q148+Q126+Q104+Q82+Q60+Q38+Q16+Q280+Q302+Q324+Q346+Q368+Q390</f>
        <v>0</v>
      </c>
      <c r="R413" s="43"/>
      <c r="S413" s="43">
        <f>S258+S236+S214+S192+S170+S148+S126+S104+S82+S60+S38+S16+S280+S302+S324+S346+S368+S390</f>
        <v>0</v>
      </c>
      <c r="T413" s="43"/>
      <c r="U413" s="43">
        <f>U258+U236+U214+U192+U170+U148+U126+U104+U82+U60+U38+U16+U280+U302+U324+U346+U368+U390</f>
        <v>0</v>
      </c>
      <c r="V413" s="11"/>
      <c r="W413" s="43">
        <f>W258+W236+W214+W192+W170+W148+W126+W104+W82+W60+W38+W16+W280+W302+W324+W346+W368+W390</f>
        <v>0</v>
      </c>
      <c r="X413" s="11"/>
      <c r="Y413" s="43">
        <f>Y258+Y236+Y214+Y192+Y170+Y148+Y126+Y104+Y82+Y60+Y38+Y16+Y280+Y302+Y324+Y346+Y368+Y390</f>
        <v>0</v>
      </c>
      <c r="Z413" s="21"/>
      <c r="AA413" s="11">
        <f>SUM(C413:Z413)</f>
        <v>23901002.140000001</v>
      </c>
    </row>
    <row r="414" spans="1:27" x14ac:dyDescent="0.35">
      <c r="A414" s="14" t="s">
        <v>10</v>
      </c>
      <c r="B414" s="14"/>
      <c r="C414" s="41">
        <f>C259+C237+C215+C193+C171+C149+C127+C105+C83+C61+C39+C17+C281+C303+C325+C347+C369+C391</f>
        <v>1102967.5900000001</v>
      </c>
      <c r="D414" s="41"/>
      <c r="E414" s="41">
        <f>E259+E237+E215+E193+E171+E149+E127+E105+E83+E61+E39+E17+E281+E303+E325+E347+E369+E391</f>
        <v>1514060.15</v>
      </c>
      <c r="F414" s="11"/>
      <c r="G414" s="41">
        <f>G259+G237+G215+G193+G171+G149+G127+G105+G83+G61+G39+G17+G281+G303+G325+G347+G369+G391</f>
        <v>2141410.7499999995</v>
      </c>
      <c r="H414" s="11"/>
      <c r="I414" s="41">
        <f>I259+I237+I215+I193+I171+I149+I127+I105+I83+I61+I39+I17+I281+I303+I325+I347+I369+I391</f>
        <v>654641.39</v>
      </c>
      <c r="J414" s="11"/>
      <c r="K414" s="41">
        <f>K259+K237+K215+K193+K171+K149+K127+K105+K83+K61+K39+K17+K281+K303+K325+K347+K369+K391</f>
        <v>1848311.51</v>
      </c>
      <c r="L414" s="11"/>
      <c r="M414" s="11">
        <f>M259+M237+M215+M193+M171+M149+M127+M105+M83+M61+M39+M17+M281+M303+M325+M347+M369+M391</f>
        <v>75614.23000000001</v>
      </c>
      <c r="N414" s="11"/>
      <c r="O414" s="41">
        <f>O259+O237+O215+O193+O171+O149+O127+O105+O83+O61+O39+O17+O281+O303+O325+O347+O369+O391</f>
        <v>789335.21000000008</v>
      </c>
      <c r="P414" s="43"/>
      <c r="Q414" s="41">
        <f>Q259+Q237+Q215+Q193+Q171+Q149+Q127+Q105+Q83+Q61+Q39+Q17+Q281+Q303+Q325+Q347+Q369+Q391</f>
        <v>0</v>
      </c>
      <c r="R414" s="43"/>
      <c r="S414" s="43">
        <f>S259+S237+S215+S193+S171+S149+S127+S105+S83+S61+S39+S17+S281+S303+S325+S347+S369+S391</f>
        <v>0</v>
      </c>
      <c r="T414" s="43"/>
      <c r="U414" s="43">
        <f>U259+U237+U215+U193+U171+U149+U127+U105+U83+U61+U39+U17+U281+U303+U325+U347+U369+U391</f>
        <v>0</v>
      </c>
      <c r="V414" s="11"/>
      <c r="W414" s="43">
        <f>W259+W237+W215+W193+W171+W149+W127+W105+W83+W61+W39+W17+W281+W303+W325+W347+W369+W391</f>
        <v>0</v>
      </c>
      <c r="X414" s="11"/>
      <c r="Y414" s="43">
        <f>Y259+Y237+Y215+Y193+Y171+Y149+Y127+Y105+Y83+Y61+Y39+Y17+Y281+Y303+Y325+Y347+Y369+Y391</f>
        <v>0</v>
      </c>
      <c r="Z414" s="23"/>
      <c r="AA414" s="11">
        <f>SUM(C414:Z414)</f>
        <v>8126340.8300000001</v>
      </c>
    </row>
    <row r="415" spans="1:27" x14ac:dyDescent="0.35">
      <c r="A415" s="15" t="s">
        <v>7</v>
      </c>
      <c r="B415" s="14"/>
      <c r="C415" s="41">
        <f>C260+C238+C216+C194+C172+C150+C128+C106+C84+C62+C40+C18+C282+C304+C326+C348+C370+C392</f>
        <v>64880.44999999999</v>
      </c>
      <c r="D415" s="41"/>
      <c r="E415" s="41">
        <f>E260+E238+E216+E194+E172+E150+E128+E106+E84+E62+E40+E18+E282+E304+E326+E348+E370+E392</f>
        <v>89062.359999999986</v>
      </c>
      <c r="F415" s="11"/>
      <c r="G415" s="41">
        <f>G260+G238+G216+G194+G172+G150+G128+G106+G84+G62+G40+G18+G282+G304+G326+G348+G370+G392</f>
        <v>125965.66000000002</v>
      </c>
      <c r="H415" s="11"/>
      <c r="I415" s="41">
        <f>I260+I238+I216+I194+I172+I150+I128+I106+I84+I62+I40+I18+I282+I304+I326+I348+I370+I392</f>
        <v>38508.32</v>
      </c>
      <c r="J415" s="11"/>
      <c r="K415" s="41">
        <f>K260+K238+K216+K194+K172+K150+K128+K106+K84+K62+K40+K18+K282+K304+K326+K348+K370+K392</f>
        <v>108724.23</v>
      </c>
      <c r="L415" s="11"/>
      <c r="M415" s="11">
        <f>M260+M238+M216+M194+M172+M150+M128+M106+M84+M62+M40+M18+M282+M304+M326+M348+M370+M392</f>
        <v>4447.9100000000008</v>
      </c>
      <c r="N415" s="11"/>
      <c r="O415" s="41">
        <f>O260+O238+O216+O194+O172+O150+O128+O106+O84+O62+O40+O18+O282+O304+O326+O348+O370+O392</f>
        <v>46431.490000000005</v>
      </c>
      <c r="P415" s="43"/>
      <c r="Q415" s="41">
        <f>Q260+Q238+Q216+Q194+Q172+Q150+Q128+Q106+Q84+Q62+Q40+Q18+Q282+Q304+Q326+Q348+Q370+Q392</f>
        <v>0</v>
      </c>
      <c r="R415" s="43"/>
      <c r="S415" s="43">
        <f>S260+S238+S216+S194+S172+S150+S128+S106+S84+S62+S40+S18+S282+S304+S326+S348+S370+S392</f>
        <v>0</v>
      </c>
      <c r="T415" s="43"/>
      <c r="U415" s="43">
        <f>U260+U238+U216+U194+U172+U150+U128+U106+U84+U62+U40+U18+U282+U304+U326+U348+U370+U392</f>
        <v>0</v>
      </c>
      <c r="V415" s="11"/>
      <c r="W415" s="43">
        <f>W260+W238+W216+W194+W172+W150+W128+W106+W84+W62+W40+W18+W282+W304+W326+W348+W370+W392</f>
        <v>0</v>
      </c>
      <c r="X415" s="11"/>
      <c r="Y415" s="43">
        <f>Y260+Y238+Y216+Y194+Y172+Y150+Y128+Y106+Y84+Y62+Y40+Y18+Y282+Y304+Y326+Y348+Y370+Y392</f>
        <v>0</v>
      </c>
      <c r="Z415" s="23"/>
      <c r="AA415" s="11">
        <f>SUM(C415:Z415)</f>
        <v>478020.41999999993</v>
      </c>
    </row>
    <row r="416" spans="1:27" x14ac:dyDescent="0.35">
      <c r="A416" s="37" t="s">
        <v>9</v>
      </c>
      <c r="C416" s="41"/>
      <c r="D416" s="41"/>
      <c r="E416" s="41"/>
      <c r="F416" s="11"/>
      <c r="G416" s="41"/>
      <c r="H416" s="11"/>
      <c r="I416" s="41"/>
      <c r="J416" s="11"/>
      <c r="K416" s="41"/>
      <c r="L416" s="11"/>
      <c r="M416" s="11"/>
      <c r="N416" s="11"/>
      <c r="O416" s="41"/>
      <c r="P416" s="43"/>
      <c r="Q416" s="41"/>
      <c r="R416" s="43"/>
      <c r="S416" s="43"/>
      <c r="T416" s="43"/>
      <c r="U416" s="43"/>
      <c r="V416" s="11"/>
      <c r="W416" s="43"/>
      <c r="X416" s="11"/>
      <c r="Y416" s="43"/>
      <c r="Z416" s="23"/>
      <c r="AA416" s="11"/>
    </row>
    <row r="417" spans="1:27" x14ac:dyDescent="0.35">
      <c r="A417" s="14" t="s">
        <v>2</v>
      </c>
      <c r="B417" s="10"/>
      <c r="C417" s="41">
        <f t="shared" ref="C417:C422" si="50">C262+C240+C218+C196+C174+C152+C130+C108+C86+C64+C42+C20+C284+C306+C328+C350+C372+C394</f>
        <v>392056664.62</v>
      </c>
      <c r="D417" s="41"/>
      <c r="E417" s="41">
        <f t="shared" ref="E417:E422" si="51">E262+E240+E218+E196+E174+E152+E130+E108+E86+E64+E42+E20+E284+E306+E328+E350+E372+E394</f>
        <v>457586189.74000013</v>
      </c>
      <c r="F417" s="11"/>
      <c r="G417" s="41">
        <f t="shared" ref="G417:G422" si="52">G262+G240+G218+G196+G174+G152+G130+G108+G86+G64+G42+G20+G284+G306+G328+G350+G372+G394</f>
        <v>765498371.58000004</v>
      </c>
      <c r="H417" s="11"/>
      <c r="I417" s="41">
        <f t="shared" ref="I417:I422" si="53">I262+I240+I218+I196+I174+I152+I130+I108+I86+I64+I42+I20+I284+I306+I328+I350+I372+I394</f>
        <v>811815855.22000003</v>
      </c>
      <c r="J417" s="11"/>
      <c r="K417" s="41">
        <f t="shared" ref="K417:K422" si="54">K262+K240+K218+K196+K174+K152+K130+K108+K86+K64+K42+K20+K284+K306+K328+K350+K372+K394</f>
        <v>886503760.58999991</v>
      </c>
      <c r="L417" s="11"/>
      <c r="M417" s="11">
        <f t="shared" ref="M417:M422" si="55">M262+M240+M218+M196+M174+M152+M130+M108+M86+M64+M42+M20+M284+M306+M328+M350+M372+M394</f>
        <v>848803728.09000003</v>
      </c>
      <c r="N417" s="11"/>
      <c r="O417" s="41">
        <f t="shared" ref="O417:O422" si="56">O262+O240+O218+O196+O174+O152+O130+O108+O86+O64+O42+O20+O284+O306+O328+O350+O372+O394</f>
        <v>830372590.86000013</v>
      </c>
      <c r="P417" s="43"/>
      <c r="Q417" s="41">
        <f t="shared" ref="Q417:Q422" si="57">Q262+Q240+Q218+Q196+Q174+Q152+Q130+Q108+Q86+Q64+Q42+Q20+Q284+Q306+Q328+Q350+Q372+Q394</f>
        <v>0</v>
      </c>
      <c r="R417" s="43"/>
      <c r="S417" s="43">
        <f t="shared" ref="S417:S422" si="58">S262+S240+S218+S196+S174+S152+S130+S108+S86+S64+S42+S20+S284+S306+S328+S350+S372+S394</f>
        <v>0</v>
      </c>
      <c r="T417" s="43"/>
      <c r="U417" s="43">
        <f t="shared" ref="U417:U422" si="59">U262+U240+U218+U196+U174+U152+U130+U108+U86+U64+U42+U20+U284+U306+U328+U350+U372+U394</f>
        <v>0</v>
      </c>
      <c r="V417" s="11"/>
      <c r="W417" s="43">
        <f t="shared" ref="W417:W422" si="60">W262+W240+W218+W196+W174+W152+W130+W108+W86+W64+W42+W20+W284+W306+W328+W350+W372+W394</f>
        <v>0</v>
      </c>
      <c r="X417" s="11"/>
      <c r="Y417" s="43">
        <f t="shared" ref="Y417:Y422" si="61">Y262+Y240+Y218+Y196+Y174+Y152+Y130+Y108+Y86+Y64+Y42+Y20+Y284+Y306+Y328+Y350+Y372+Y394</f>
        <v>0</v>
      </c>
      <c r="Z417" s="23"/>
      <c r="AA417" s="11">
        <f t="shared" ref="AA417:AA422" si="62">SUM(C417:Z417)</f>
        <v>4992637160.7000008</v>
      </c>
    </row>
    <row r="418" spans="1:27" x14ac:dyDescent="0.35">
      <c r="A418" s="14" t="s">
        <v>3</v>
      </c>
      <c r="B418" s="10"/>
      <c r="C418" s="41">
        <f t="shared" si="50"/>
        <v>49483355.269999996</v>
      </c>
      <c r="D418" s="41"/>
      <c r="E418" s="41">
        <f t="shared" si="51"/>
        <v>40982634.049999997</v>
      </c>
      <c r="F418" s="11"/>
      <c r="G418" s="41">
        <f t="shared" si="52"/>
        <v>89517283.769999996</v>
      </c>
      <c r="H418" s="11"/>
      <c r="I418" s="41">
        <f t="shared" si="53"/>
        <v>56207046.100000001</v>
      </c>
      <c r="J418" s="11"/>
      <c r="K418" s="41">
        <f t="shared" si="54"/>
        <v>97832077.670000002</v>
      </c>
      <c r="L418" s="11"/>
      <c r="M418" s="11">
        <f t="shared" si="55"/>
        <v>47266346.409999996</v>
      </c>
      <c r="N418" s="11"/>
      <c r="O418" s="41">
        <f t="shared" si="56"/>
        <v>81950539.010000005</v>
      </c>
      <c r="P418" s="43"/>
      <c r="Q418" s="41">
        <f t="shared" si="57"/>
        <v>0</v>
      </c>
      <c r="R418" s="43"/>
      <c r="S418" s="43">
        <f t="shared" si="58"/>
        <v>0</v>
      </c>
      <c r="T418" s="43"/>
      <c r="U418" s="43">
        <f t="shared" si="59"/>
        <v>0</v>
      </c>
      <c r="V418" s="11"/>
      <c r="W418" s="43">
        <f t="shared" si="60"/>
        <v>0</v>
      </c>
      <c r="X418" s="11"/>
      <c r="Y418" s="43">
        <f t="shared" si="61"/>
        <v>0</v>
      </c>
      <c r="Z418" s="23"/>
      <c r="AA418" s="11">
        <f t="shared" si="62"/>
        <v>463239282.27999997</v>
      </c>
    </row>
    <row r="419" spans="1:27" x14ac:dyDescent="0.35">
      <c r="A419" s="14" t="s">
        <v>4</v>
      </c>
      <c r="B419" s="10"/>
      <c r="C419" s="41">
        <f t="shared" si="50"/>
        <v>14161687.900000002</v>
      </c>
      <c r="D419" s="41"/>
      <c r="E419" s="41">
        <f t="shared" si="51"/>
        <v>15433177.759999998</v>
      </c>
      <c r="F419" s="11"/>
      <c r="G419" s="41">
        <f t="shared" si="52"/>
        <v>42283537.149999999</v>
      </c>
      <c r="H419" s="11"/>
      <c r="I419" s="41">
        <f t="shared" si="53"/>
        <v>30759418.949999996</v>
      </c>
      <c r="J419" s="11"/>
      <c r="K419" s="41">
        <f t="shared" si="54"/>
        <v>26170794.709999993</v>
      </c>
      <c r="L419" s="11"/>
      <c r="M419" s="11">
        <f t="shared" si="55"/>
        <v>25619412.59</v>
      </c>
      <c r="N419" s="11"/>
      <c r="O419" s="41">
        <f t="shared" si="56"/>
        <v>32771654.620000001</v>
      </c>
      <c r="P419" s="43"/>
      <c r="Q419" s="41">
        <f t="shared" si="57"/>
        <v>0</v>
      </c>
      <c r="R419" s="43"/>
      <c r="S419" s="43">
        <f t="shared" si="58"/>
        <v>0</v>
      </c>
      <c r="T419" s="43"/>
      <c r="U419" s="43">
        <f t="shared" si="59"/>
        <v>0</v>
      </c>
      <c r="V419" s="11"/>
      <c r="W419" s="43">
        <f t="shared" si="60"/>
        <v>0</v>
      </c>
      <c r="X419" s="11"/>
      <c r="Y419" s="43">
        <f t="shared" si="61"/>
        <v>0</v>
      </c>
      <c r="Z419" s="23"/>
      <c r="AA419" s="11">
        <f t="shared" si="62"/>
        <v>187199683.67999998</v>
      </c>
    </row>
    <row r="420" spans="1:27" x14ac:dyDescent="0.35">
      <c r="A420" s="14" t="s">
        <v>5</v>
      </c>
      <c r="B420" s="20"/>
      <c r="C420" s="41">
        <f t="shared" si="50"/>
        <v>35321667.370000005</v>
      </c>
      <c r="D420" s="46"/>
      <c r="E420" s="41">
        <f t="shared" si="51"/>
        <v>25549456.290000003</v>
      </c>
      <c r="F420" s="18"/>
      <c r="G420" s="41">
        <f t="shared" si="52"/>
        <v>47233746.620000005</v>
      </c>
      <c r="H420" s="18"/>
      <c r="I420" s="41">
        <f t="shared" si="53"/>
        <v>25447627.150000002</v>
      </c>
      <c r="J420" s="18"/>
      <c r="K420" s="41">
        <f t="shared" si="54"/>
        <v>71661282.959999993</v>
      </c>
      <c r="L420" s="18"/>
      <c r="M420" s="11">
        <f t="shared" si="55"/>
        <v>21646933.82</v>
      </c>
      <c r="N420" s="18"/>
      <c r="O420" s="41">
        <f t="shared" si="56"/>
        <v>49178884.389999993</v>
      </c>
      <c r="P420" s="43"/>
      <c r="Q420" s="41">
        <f t="shared" si="57"/>
        <v>0</v>
      </c>
      <c r="R420" s="43"/>
      <c r="S420" s="43">
        <f t="shared" si="58"/>
        <v>0</v>
      </c>
      <c r="T420" s="43"/>
      <c r="U420" s="43">
        <f t="shared" si="59"/>
        <v>0</v>
      </c>
      <c r="V420" s="11"/>
      <c r="W420" s="43">
        <f t="shared" si="60"/>
        <v>0</v>
      </c>
      <c r="X420" s="11"/>
      <c r="Y420" s="43">
        <f t="shared" si="61"/>
        <v>0</v>
      </c>
      <c r="Z420" s="21"/>
      <c r="AA420" s="11">
        <f t="shared" si="62"/>
        <v>276039598.60000002</v>
      </c>
    </row>
    <row r="421" spans="1:27" x14ac:dyDescent="0.35">
      <c r="A421" s="14" t="s">
        <v>10</v>
      </c>
      <c r="B421" s="14"/>
      <c r="C421" s="41">
        <f t="shared" si="50"/>
        <v>12009366.890000001</v>
      </c>
      <c r="D421" s="41"/>
      <c r="E421" s="41">
        <f t="shared" si="51"/>
        <v>8686815.1199999992</v>
      </c>
      <c r="F421" s="11"/>
      <c r="G421" s="41">
        <f t="shared" si="52"/>
        <v>16059474.490000002</v>
      </c>
      <c r="H421" s="11"/>
      <c r="I421" s="41">
        <f t="shared" si="53"/>
        <v>8652193.2299999986</v>
      </c>
      <c r="J421" s="11"/>
      <c r="K421" s="41">
        <f t="shared" si="54"/>
        <v>24364836.210000001</v>
      </c>
      <c r="L421" s="11"/>
      <c r="M421" s="11">
        <f t="shared" si="55"/>
        <v>7359957.4899999993</v>
      </c>
      <c r="N421" s="11"/>
      <c r="O421" s="41">
        <f t="shared" si="56"/>
        <v>16720820.680000002</v>
      </c>
      <c r="P421" s="43"/>
      <c r="Q421" s="41">
        <f t="shared" si="57"/>
        <v>0</v>
      </c>
      <c r="R421" s="43"/>
      <c r="S421" s="43">
        <f t="shared" si="58"/>
        <v>0</v>
      </c>
      <c r="T421" s="43"/>
      <c r="U421" s="43">
        <f t="shared" si="59"/>
        <v>0</v>
      </c>
      <c r="V421" s="11"/>
      <c r="W421" s="43">
        <f t="shared" si="60"/>
        <v>0</v>
      </c>
      <c r="X421" s="11"/>
      <c r="Y421" s="43">
        <f t="shared" si="61"/>
        <v>0</v>
      </c>
      <c r="Z421" s="24"/>
      <c r="AA421" s="11">
        <f t="shared" si="62"/>
        <v>93853464.109999999</v>
      </c>
    </row>
    <row r="422" spans="1:27" x14ac:dyDescent="0.35">
      <c r="A422" s="15" t="s">
        <v>7</v>
      </c>
      <c r="B422" s="14"/>
      <c r="C422" s="41">
        <f t="shared" si="50"/>
        <v>706433.34000000008</v>
      </c>
      <c r="D422" s="41"/>
      <c r="E422" s="41">
        <f t="shared" si="51"/>
        <v>510989.14</v>
      </c>
      <c r="F422" s="11"/>
      <c r="G422" s="41">
        <f t="shared" si="52"/>
        <v>944674.85000000009</v>
      </c>
      <c r="H422" s="11"/>
      <c r="I422" s="41">
        <f t="shared" si="53"/>
        <v>508952.5400000001</v>
      </c>
      <c r="J422" s="11"/>
      <c r="K422" s="41">
        <f t="shared" si="54"/>
        <v>1433225.66</v>
      </c>
      <c r="L422" s="11"/>
      <c r="M422" s="11">
        <f t="shared" si="55"/>
        <v>432938.67000000004</v>
      </c>
      <c r="N422" s="11"/>
      <c r="O422" s="41">
        <f t="shared" si="56"/>
        <v>983577.69000000018</v>
      </c>
      <c r="P422" s="43"/>
      <c r="Q422" s="41">
        <f t="shared" si="57"/>
        <v>0</v>
      </c>
      <c r="R422" s="43"/>
      <c r="S422" s="43">
        <f t="shared" si="58"/>
        <v>0</v>
      </c>
      <c r="T422" s="43"/>
      <c r="U422" s="43">
        <f t="shared" si="59"/>
        <v>0</v>
      </c>
      <c r="V422" s="11"/>
      <c r="W422" s="43">
        <f t="shared" si="60"/>
        <v>0</v>
      </c>
      <c r="X422" s="11"/>
      <c r="Y422" s="43">
        <f t="shared" si="61"/>
        <v>0</v>
      </c>
      <c r="Z422" s="21"/>
      <c r="AA422" s="11">
        <f t="shared" si="62"/>
        <v>5520791.8900000006</v>
      </c>
    </row>
    <row r="423" spans="1:27" ht="15.75" customHeight="1" x14ac:dyDescent="0.35">
      <c r="A423" s="15"/>
      <c r="B423" s="14"/>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24"/>
      <c r="AA423" s="11"/>
    </row>
    <row r="424" spans="1:27" ht="15.75" customHeight="1" x14ac:dyDescent="0.35">
      <c r="A424" s="14"/>
      <c r="B424" s="20"/>
      <c r="C424" s="18"/>
      <c r="D424" s="18"/>
      <c r="E424" s="18"/>
      <c r="F424" s="18"/>
      <c r="G424" s="18"/>
      <c r="H424" s="18"/>
      <c r="I424" s="18"/>
      <c r="J424" s="18"/>
      <c r="K424" s="18"/>
      <c r="L424" s="18"/>
      <c r="M424" s="32"/>
      <c r="N424" s="18"/>
      <c r="O424" s="18"/>
      <c r="P424" s="18"/>
      <c r="Q424" s="18"/>
      <c r="R424" s="18"/>
      <c r="S424" s="18"/>
      <c r="T424" s="18"/>
      <c r="U424" s="18"/>
      <c r="V424" s="18"/>
      <c r="W424" s="18"/>
      <c r="X424" s="18"/>
      <c r="Y424" s="18"/>
      <c r="Z424" s="21"/>
      <c r="AA424" s="18"/>
    </row>
    <row r="425" spans="1:27" ht="15.75" customHeight="1" x14ac:dyDescent="0.35">
      <c r="A425" s="20"/>
      <c r="B425" s="14"/>
      <c r="C425" s="11"/>
      <c r="D425" s="11"/>
      <c r="E425" s="11"/>
      <c r="F425" s="11"/>
      <c r="G425" s="11"/>
      <c r="H425" s="11"/>
      <c r="I425" s="11"/>
      <c r="J425" s="11"/>
      <c r="K425" s="11"/>
      <c r="L425" s="11"/>
      <c r="M425" s="32"/>
      <c r="N425" s="11"/>
      <c r="O425" s="32"/>
      <c r="P425" s="11"/>
      <c r="Q425" s="11"/>
      <c r="R425" s="11"/>
      <c r="S425" s="11"/>
      <c r="T425" s="11"/>
      <c r="U425" s="11"/>
      <c r="V425" s="11"/>
      <c r="W425" s="11"/>
      <c r="X425" s="11"/>
      <c r="Y425" s="11"/>
      <c r="Z425" s="22"/>
      <c r="AA425" s="11"/>
    </row>
    <row r="426" spans="1:27" ht="15.75" customHeight="1" x14ac:dyDescent="0.35">
      <c r="A426" s="14"/>
      <c r="B426" s="14"/>
      <c r="C426" s="11"/>
      <c r="D426" s="11"/>
      <c r="E426" s="11"/>
      <c r="F426" s="11"/>
      <c r="G426" s="11"/>
      <c r="H426" s="11"/>
      <c r="I426" s="11"/>
      <c r="J426" s="11"/>
      <c r="K426" s="11"/>
      <c r="L426" s="11"/>
      <c r="M426" s="32"/>
      <c r="N426" s="11"/>
      <c r="O426" s="32"/>
      <c r="P426" s="11"/>
      <c r="Q426" s="11"/>
      <c r="R426" s="11"/>
      <c r="S426" s="11"/>
      <c r="T426" s="11"/>
      <c r="U426" s="11"/>
      <c r="V426" s="11"/>
      <c r="W426" s="11"/>
      <c r="X426" s="11"/>
      <c r="Y426" s="11"/>
      <c r="Z426" s="21"/>
      <c r="AA426" s="11"/>
    </row>
    <row r="427" spans="1:27" ht="15.75" customHeight="1" x14ac:dyDescent="0.35">
      <c r="A427" s="14"/>
      <c r="B427" s="14"/>
      <c r="C427" s="11"/>
      <c r="D427" s="11"/>
      <c r="E427" s="11"/>
      <c r="F427" s="11"/>
      <c r="G427" s="11"/>
      <c r="H427" s="11"/>
      <c r="I427" s="11"/>
      <c r="J427" s="11"/>
      <c r="K427" s="11"/>
      <c r="L427" s="11"/>
      <c r="M427" s="32"/>
      <c r="N427" s="11"/>
      <c r="O427" s="32"/>
      <c r="P427" s="11"/>
      <c r="Q427" s="11"/>
      <c r="R427" s="11"/>
      <c r="S427" s="11"/>
      <c r="T427" s="11"/>
      <c r="U427" s="11"/>
      <c r="V427" s="11"/>
      <c r="W427" s="11"/>
      <c r="X427" s="11"/>
      <c r="Y427" s="11"/>
      <c r="Z427" s="23"/>
      <c r="AA427" s="11"/>
    </row>
    <row r="428" spans="1:27" ht="15.75" customHeight="1" x14ac:dyDescent="0.35">
      <c r="A428" s="14"/>
      <c r="B428" s="20"/>
      <c r="C428" s="18"/>
      <c r="D428" s="18"/>
      <c r="E428" s="18"/>
      <c r="F428" s="18"/>
      <c r="G428" s="18"/>
      <c r="H428" s="18"/>
      <c r="I428" s="18"/>
      <c r="J428" s="18"/>
      <c r="K428" s="18"/>
      <c r="L428" s="18"/>
      <c r="M428" s="32"/>
      <c r="N428" s="18"/>
      <c r="O428" s="32"/>
      <c r="P428" s="18"/>
      <c r="Q428" s="18"/>
      <c r="R428" s="18"/>
      <c r="S428" s="18"/>
      <c r="T428" s="18"/>
      <c r="U428" s="18"/>
      <c r="V428" s="18"/>
      <c r="W428" s="18"/>
      <c r="X428" s="18"/>
      <c r="Y428" s="18"/>
      <c r="Z428" s="22"/>
      <c r="AA428" s="18"/>
    </row>
    <row r="429" spans="1:27" ht="15.75" customHeight="1" x14ac:dyDescent="0.35">
      <c r="A429" s="20"/>
      <c r="B429" s="14"/>
      <c r="C429" s="11"/>
      <c r="D429" s="11"/>
      <c r="E429" s="11"/>
      <c r="F429" s="11"/>
      <c r="G429" s="11"/>
      <c r="H429" s="11"/>
      <c r="I429" s="11"/>
      <c r="J429" s="11"/>
      <c r="K429" s="11"/>
      <c r="L429" s="11"/>
      <c r="M429" s="32"/>
      <c r="N429" s="11"/>
      <c r="O429" s="32"/>
      <c r="P429" s="11"/>
      <c r="Q429" s="11"/>
      <c r="R429" s="11"/>
      <c r="S429" s="11"/>
      <c r="T429" s="11"/>
      <c r="U429" s="11"/>
      <c r="V429" s="11"/>
      <c r="W429" s="11"/>
      <c r="X429" s="11"/>
      <c r="Y429" s="11"/>
      <c r="Z429" s="25"/>
      <c r="AA429" s="11"/>
    </row>
    <row r="430" spans="1:27" ht="15.75" customHeight="1" x14ac:dyDescent="0.35">
      <c r="A430" s="14"/>
      <c r="B430" s="14"/>
      <c r="C430" s="11"/>
      <c r="D430" s="11"/>
      <c r="E430" s="11"/>
      <c r="F430" s="11"/>
      <c r="G430" s="11"/>
      <c r="H430" s="11"/>
      <c r="I430" s="11"/>
      <c r="J430" s="11"/>
      <c r="K430" s="11"/>
      <c r="L430" s="11"/>
      <c r="M430" s="32"/>
      <c r="N430" s="11"/>
      <c r="O430" s="32"/>
      <c r="P430" s="11"/>
      <c r="Q430" s="11"/>
      <c r="R430" s="11"/>
      <c r="S430" s="11"/>
      <c r="T430" s="11"/>
      <c r="U430" s="11"/>
      <c r="V430" s="11"/>
      <c r="W430" s="11"/>
      <c r="X430" s="11"/>
      <c r="Y430" s="11"/>
      <c r="Z430" s="26"/>
      <c r="AA430" s="11"/>
    </row>
    <row r="431" spans="1:27" ht="15.75" customHeight="1" x14ac:dyDescent="0.35">
      <c r="A431" s="14"/>
      <c r="B431" s="14"/>
      <c r="C431" s="11"/>
      <c r="D431" s="11"/>
      <c r="E431" s="11"/>
      <c r="F431" s="11"/>
      <c r="G431" s="11"/>
      <c r="H431" s="11"/>
      <c r="I431" s="11"/>
      <c r="J431" s="11"/>
      <c r="K431" s="11"/>
      <c r="L431" s="11"/>
      <c r="M431" s="32"/>
      <c r="N431" s="11"/>
      <c r="O431" s="32"/>
      <c r="P431" s="11"/>
      <c r="Q431" s="11"/>
      <c r="R431" s="11"/>
      <c r="S431" s="11"/>
      <c r="T431" s="11"/>
      <c r="U431" s="11"/>
      <c r="V431" s="11"/>
      <c r="W431" s="11"/>
      <c r="X431" s="11"/>
      <c r="Y431" s="11"/>
      <c r="Z431" s="27"/>
      <c r="AA431" s="11"/>
    </row>
    <row r="432" spans="1:27" ht="15.75" customHeight="1" x14ac:dyDescent="0.35">
      <c r="A432" s="14"/>
      <c r="B432" s="20"/>
      <c r="C432" s="18"/>
      <c r="D432" s="18"/>
      <c r="E432" s="18"/>
      <c r="F432" s="18"/>
      <c r="G432" s="18"/>
      <c r="H432" s="18"/>
      <c r="I432" s="18"/>
      <c r="J432" s="18"/>
      <c r="K432" s="18"/>
      <c r="L432" s="18"/>
      <c r="M432" s="32"/>
      <c r="N432" s="18"/>
      <c r="O432" s="32"/>
      <c r="P432" s="18"/>
      <c r="Q432" s="18"/>
      <c r="R432" s="18"/>
      <c r="S432" s="18"/>
      <c r="T432" s="18"/>
      <c r="U432" s="18"/>
      <c r="V432" s="18"/>
      <c r="W432" s="18"/>
      <c r="X432" s="18"/>
      <c r="Y432" s="18"/>
      <c r="Z432" s="23"/>
      <c r="AA432" s="18"/>
    </row>
    <row r="433" spans="1:27" ht="15.75" customHeight="1" x14ac:dyDescent="0.35">
      <c r="A433" s="20"/>
      <c r="B433" s="14"/>
      <c r="C433" s="11"/>
      <c r="D433" s="11"/>
      <c r="E433" s="11"/>
      <c r="F433" s="11"/>
      <c r="G433" s="11"/>
      <c r="H433" s="11"/>
      <c r="I433" s="11"/>
      <c r="J433" s="11"/>
      <c r="K433" s="11"/>
      <c r="L433" s="11"/>
      <c r="M433" s="32"/>
      <c r="N433" s="11"/>
      <c r="O433" s="32"/>
      <c r="P433" s="11"/>
      <c r="Q433" s="11"/>
      <c r="R433" s="11"/>
      <c r="S433" s="11"/>
      <c r="T433" s="11"/>
      <c r="U433" s="11"/>
      <c r="V433" s="11"/>
      <c r="W433" s="11"/>
      <c r="X433" s="11"/>
      <c r="Y433" s="11"/>
      <c r="Z433" s="23"/>
      <c r="AA433" s="11"/>
    </row>
    <row r="434" spans="1:27" ht="15.75" customHeight="1" x14ac:dyDescent="0.35">
      <c r="A434" s="14"/>
      <c r="B434" s="14"/>
      <c r="C434" s="11"/>
      <c r="D434" s="11"/>
      <c r="E434" s="11"/>
      <c r="F434" s="11"/>
      <c r="G434" s="11"/>
      <c r="H434" s="11"/>
      <c r="I434" s="11"/>
      <c r="J434" s="11"/>
      <c r="K434" s="11"/>
      <c r="L434" s="11"/>
      <c r="M434" s="32"/>
      <c r="N434" s="11"/>
      <c r="O434" s="32"/>
      <c r="P434" s="11"/>
      <c r="Q434" s="11"/>
      <c r="R434" s="11"/>
      <c r="S434" s="11"/>
      <c r="T434" s="11"/>
      <c r="U434" s="11"/>
      <c r="V434" s="11"/>
      <c r="W434" s="11"/>
      <c r="X434" s="11"/>
      <c r="Y434" s="11"/>
      <c r="Z434" s="21"/>
      <c r="AA434" s="11"/>
    </row>
    <row r="435" spans="1:27" ht="15.75" customHeight="1" x14ac:dyDescent="0.35">
      <c r="A435" s="14"/>
      <c r="B435" s="14"/>
      <c r="C435" s="11"/>
      <c r="D435" s="11"/>
      <c r="E435" s="11"/>
      <c r="F435" s="11"/>
      <c r="G435" s="11"/>
      <c r="H435" s="11"/>
      <c r="I435" s="11"/>
      <c r="J435" s="11"/>
      <c r="K435" s="11"/>
      <c r="L435" s="11"/>
      <c r="M435" s="32"/>
      <c r="N435" s="11"/>
      <c r="O435" s="32"/>
      <c r="P435" s="11"/>
      <c r="Q435" s="11"/>
      <c r="R435" s="11"/>
      <c r="S435" s="11"/>
      <c r="T435" s="11"/>
      <c r="U435" s="11"/>
      <c r="V435" s="11"/>
      <c r="W435" s="11"/>
      <c r="X435" s="11"/>
      <c r="Y435" s="11"/>
      <c r="Z435" s="24"/>
      <c r="AA435" s="11"/>
    </row>
    <row r="436" spans="1:27" ht="15.75" customHeight="1" x14ac:dyDescent="0.35">
      <c r="A436" s="14"/>
      <c r="B436" s="20"/>
      <c r="C436" s="18"/>
      <c r="D436" s="18"/>
      <c r="E436" s="18"/>
      <c r="F436" s="18"/>
      <c r="G436" s="18"/>
      <c r="H436" s="18"/>
      <c r="I436" s="18"/>
      <c r="J436" s="18"/>
      <c r="K436" s="18"/>
      <c r="L436" s="18"/>
      <c r="M436" s="32"/>
      <c r="N436" s="18"/>
      <c r="O436" s="32"/>
      <c r="P436" s="18"/>
      <c r="Q436" s="18"/>
      <c r="R436" s="18"/>
      <c r="S436" s="18"/>
      <c r="T436" s="18"/>
      <c r="U436" s="18"/>
      <c r="V436" s="18"/>
      <c r="W436" s="18"/>
      <c r="X436" s="18"/>
      <c r="Y436" s="18"/>
      <c r="Z436" s="21"/>
      <c r="AA436" s="18"/>
    </row>
    <row r="437" spans="1:27" ht="15.75" customHeight="1" x14ac:dyDescent="0.35">
      <c r="A437" s="20"/>
      <c r="B437" s="14"/>
      <c r="C437" s="11"/>
      <c r="D437" s="11"/>
      <c r="E437" s="11"/>
      <c r="F437" s="11"/>
      <c r="G437" s="11"/>
      <c r="H437" s="11"/>
      <c r="I437" s="11"/>
      <c r="J437" s="11"/>
      <c r="K437" s="11"/>
      <c r="L437" s="11"/>
      <c r="M437" s="32"/>
      <c r="N437" s="11"/>
      <c r="O437" s="32"/>
      <c r="P437" s="11"/>
      <c r="Q437" s="11"/>
      <c r="R437" s="11"/>
      <c r="S437" s="11"/>
      <c r="T437" s="11"/>
      <c r="U437" s="11"/>
      <c r="V437" s="11"/>
      <c r="W437" s="11"/>
      <c r="X437" s="11"/>
      <c r="Y437" s="11"/>
      <c r="Z437" s="24"/>
      <c r="AA437" s="11"/>
    </row>
    <row r="438" spans="1:27" ht="15.75" customHeight="1" x14ac:dyDescent="0.35">
      <c r="A438" s="14"/>
      <c r="B438" s="14"/>
      <c r="C438" s="11"/>
      <c r="D438" s="11"/>
      <c r="E438" s="11"/>
      <c r="F438" s="11"/>
      <c r="G438" s="11"/>
      <c r="H438" s="11"/>
      <c r="I438" s="11"/>
      <c r="J438" s="11"/>
      <c r="K438" s="11"/>
      <c r="L438" s="11"/>
      <c r="M438" s="32"/>
      <c r="N438" s="11"/>
      <c r="O438" s="32"/>
      <c r="P438" s="11"/>
      <c r="Q438" s="11"/>
      <c r="R438" s="11"/>
      <c r="S438" s="11"/>
      <c r="T438" s="11"/>
      <c r="U438" s="11"/>
      <c r="V438" s="11"/>
      <c r="W438" s="11"/>
      <c r="X438" s="11"/>
      <c r="Y438" s="11"/>
      <c r="Z438" s="21"/>
      <c r="AA438" s="11"/>
    </row>
    <row r="439" spans="1:27" ht="15.75" customHeight="1" x14ac:dyDescent="0.35">
      <c r="A439" s="14"/>
      <c r="B439" s="14"/>
      <c r="C439" s="11"/>
      <c r="D439" s="11"/>
      <c r="E439" s="11"/>
      <c r="F439" s="11"/>
      <c r="G439" s="11"/>
      <c r="H439" s="11"/>
      <c r="I439" s="11"/>
      <c r="J439" s="11"/>
      <c r="K439" s="11"/>
      <c r="L439" s="11"/>
      <c r="M439" s="32"/>
      <c r="N439" s="11"/>
      <c r="O439" s="32"/>
      <c r="P439" s="11"/>
      <c r="Q439" s="11"/>
      <c r="R439" s="11"/>
      <c r="S439" s="11"/>
      <c r="T439" s="11"/>
      <c r="U439" s="11"/>
      <c r="V439" s="11"/>
      <c r="W439" s="11"/>
      <c r="X439" s="11"/>
      <c r="Y439" s="11"/>
      <c r="Z439" s="22"/>
      <c r="AA439" s="11"/>
    </row>
    <row r="440" spans="1:27" ht="15.75" customHeight="1" x14ac:dyDescent="0.35">
      <c r="A440" s="14"/>
      <c r="B440" s="20"/>
      <c r="C440" s="18"/>
      <c r="D440" s="18"/>
      <c r="E440" s="18"/>
      <c r="F440" s="18"/>
      <c r="G440" s="18"/>
      <c r="H440" s="18"/>
      <c r="I440" s="18"/>
      <c r="J440" s="18"/>
      <c r="K440" s="18"/>
      <c r="L440" s="18"/>
      <c r="M440" s="32"/>
      <c r="N440" s="18"/>
      <c r="O440" s="32"/>
      <c r="P440" s="18"/>
      <c r="Q440" s="18"/>
      <c r="R440" s="18"/>
      <c r="S440" s="18"/>
      <c r="T440" s="18"/>
      <c r="U440" s="18"/>
      <c r="V440" s="18"/>
      <c r="W440" s="18"/>
      <c r="X440" s="18"/>
      <c r="Y440" s="18"/>
      <c r="Z440" s="21"/>
      <c r="AA440" s="18"/>
    </row>
    <row r="441" spans="1:27" ht="15.75" customHeight="1" x14ac:dyDescent="0.35">
      <c r="A441" s="20"/>
      <c r="B441" s="14"/>
      <c r="C441" s="11"/>
      <c r="D441" s="11"/>
      <c r="E441" s="11"/>
      <c r="F441" s="11"/>
      <c r="G441" s="11"/>
      <c r="H441" s="11"/>
      <c r="I441" s="11"/>
      <c r="J441" s="11"/>
      <c r="K441" s="11"/>
      <c r="L441" s="11"/>
      <c r="M441" s="32"/>
      <c r="N441" s="11"/>
      <c r="O441" s="32"/>
      <c r="P441" s="11"/>
      <c r="Q441" s="11"/>
      <c r="R441" s="11"/>
      <c r="S441" s="11"/>
      <c r="T441" s="11"/>
      <c r="U441" s="11"/>
      <c r="V441" s="11"/>
      <c r="W441" s="11"/>
      <c r="X441" s="11"/>
      <c r="Y441" s="11"/>
      <c r="Z441" s="21"/>
      <c r="AA441" s="11"/>
    </row>
    <row r="442" spans="1:27" ht="15.75" customHeight="1" x14ac:dyDescent="0.35">
      <c r="A442" s="14"/>
      <c r="B442" s="14"/>
      <c r="C442" s="11"/>
      <c r="D442" s="11"/>
      <c r="E442" s="11"/>
      <c r="F442" s="11"/>
      <c r="G442" s="11"/>
      <c r="H442" s="11"/>
      <c r="I442" s="11"/>
      <c r="J442" s="11"/>
      <c r="K442" s="11"/>
      <c r="L442" s="11"/>
      <c r="M442" s="11"/>
      <c r="N442" s="11"/>
      <c r="O442" s="32"/>
      <c r="P442" s="11"/>
      <c r="Q442" s="11"/>
      <c r="R442" s="11"/>
      <c r="S442" s="11"/>
      <c r="T442" s="11"/>
      <c r="U442" s="11"/>
      <c r="V442" s="11"/>
      <c r="W442" s="11"/>
      <c r="X442" s="11"/>
      <c r="Y442" s="11"/>
      <c r="Z442" s="21"/>
      <c r="AA442" s="11"/>
    </row>
    <row r="443" spans="1:27" ht="15.75" customHeight="1" x14ac:dyDescent="0.35">
      <c r="A443" s="14"/>
      <c r="B443" s="14"/>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21"/>
      <c r="AA443" s="11"/>
    </row>
    <row r="444" spans="1:27" ht="15.75" customHeight="1" x14ac:dyDescent="0.35">
      <c r="A444" s="14"/>
      <c r="C444" s="18"/>
      <c r="D444" s="18"/>
      <c r="E444" s="18"/>
      <c r="F444" s="18"/>
      <c r="G444" s="18"/>
      <c r="H444" s="18"/>
      <c r="I444" s="18"/>
      <c r="J444" s="18"/>
      <c r="K444" s="18"/>
      <c r="L444" s="18"/>
      <c r="M444" s="17"/>
      <c r="N444" s="18"/>
      <c r="O444" s="18"/>
      <c r="P444" s="18"/>
      <c r="Q444" s="18"/>
      <c r="R444" s="18"/>
      <c r="S444" s="18"/>
      <c r="T444" s="18"/>
      <c r="U444" s="18"/>
      <c r="V444" s="18"/>
      <c r="W444" s="18"/>
      <c r="X444" s="18"/>
      <c r="Y444" s="18"/>
      <c r="Z444" s="21"/>
      <c r="AA444" s="18"/>
    </row>
    <row r="445" spans="1:27" ht="15.75" customHeight="1" x14ac:dyDescent="0.35">
      <c r="B445" s="10"/>
      <c r="C445" s="11"/>
      <c r="D445" s="11"/>
      <c r="E445" s="11"/>
      <c r="F445" s="11"/>
      <c r="G445" s="11"/>
      <c r="H445" s="11"/>
      <c r="I445" s="11"/>
      <c r="J445" s="11"/>
      <c r="K445" s="11"/>
      <c r="L445" s="11"/>
      <c r="M445" s="11"/>
      <c r="N445" s="11"/>
      <c r="O445" s="18"/>
      <c r="P445" s="11"/>
      <c r="Q445" s="11"/>
      <c r="R445" s="11"/>
      <c r="S445" s="11"/>
      <c r="T445" s="11"/>
      <c r="U445" s="11"/>
      <c r="V445" s="11"/>
      <c r="W445" s="11"/>
      <c r="X445" s="11"/>
      <c r="Y445" s="11"/>
      <c r="Z445" s="22"/>
      <c r="AA445" s="11"/>
    </row>
    <row r="446" spans="1:27" ht="15.75" customHeight="1" x14ac:dyDescent="0.35">
      <c r="A446" s="10"/>
      <c r="B446" s="20"/>
      <c r="C446" s="18"/>
      <c r="D446" s="18"/>
      <c r="E446" s="18"/>
      <c r="F446" s="18"/>
      <c r="G446" s="18"/>
      <c r="H446" s="18"/>
      <c r="I446" s="18"/>
      <c r="J446" s="18"/>
      <c r="K446" s="18"/>
      <c r="L446" s="18"/>
      <c r="M446" s="17"/>
      <c r="N446" s="18"/>
      <c r="O446" s="18"/>
      <c r="P446" s="18"/>
      <c r="Q446" s="18"/>
      <c r="R446" s="18"/>
      <c r="S446" s="18"/>
      <c r="T446" s="18"/>
      <c r="U446" s="18"/>
      <c r="V446" s="18"/>
      <c r="W446" s="18"/>
      <c r="X446" s="18"/>
      <c r="Y446" s="18"/>
      <c r="Z446" s="21"/>
      <c r="AA446" s="18"/>
    </row>
    <row r="447" spans="1:27" ht="15.75" customHeight="1" x14ac:dyDescent="0.35">
      <c r="A447" s="20"/>
      <c r="B447" s="14"/>
      <c r="C447" s="11"/>
      <c r="D447" s="11"/>
      <c r="E447" s="11"/>
      <c r="F447" s="11"/>
      <c r="G447" s="11"/>
      <c r="H447" s="11"/>
      <c r="I447" s="11"/>
      <c r="J447" s="11"/>
      <c r="K447" s="11"/>
      <c r="L447" s="11"/>
      <c r="M447" s="11"/>
      <c r="N447" s="11"/>
      <c r="O447" s="18"/>
      <c r="P447" s="11"/>
      <c r="Q447" s="11"/>
      <c r="R447" s="11"/>
      <c r="S447" s="11"/>
      <c r="T447" s="11"/>
      <c r="U447" s="11"/>
      <c r="V447" s="11"/>
      <c r="W447" s="11"/>
      <c r="X447" s="11"/>
      <c r="Y447" s="11"/>
      <c r="Z447" s="23"/>
      <c r="AA447" s="11"/>
    </row>
    <row r="448" spans="1:27" ht="15.75" customHeight="1" x14ac:dyDescent="0.35">
      <c r="A448" s="14"/>
      <c r="B448" s="14"/>
      <c r="C448" s="11"/>
      <c r="D448" s="11"/>
      <c r="E448" s="11"/>
      <c r="F448" s="11"/>
      <c r="G448" s="11"/>
      <c r="H448" s="11"/>
      <c r="I448" s="11"/>
      <c r="J448" s="11"/>
      <c r="K448" s="11"/>
      <c r="L448" s="11"/>
      <c r="M448" s="11"/>
      <c r="N448" s="11"/>
      <c r="O448" s="18"/>
      <c r="P448" s="11"/>
      <c r="Q448" s="11"/>
      <c r="R448" s="11"/>
      <c r="S448" s="11"/>
      <c r="T448" s="11"/>
      <c r="U448" s="11"/>
      <c r="V448" s="11"/>
      <c r="W448" s="11"/>
      <c r="X448" s="11"/>
      <c r="Y448" s="11"/>
      <c r="AA448" s="11"/>
    </row>
    <row r="449" spans="1:27" ht="15.75" customHeight="1" x14ac:dyDescent="0.35">
      <c r="A449" s="14"/>
      <c r="B449" s="14"/>
      <c r="C449" s="11"/>
      <c r="D449" s="11"/>
      <c r="E449" s="11"/>
      <c r="F449" s="11"/>
      <c r="G449" s="11"/>
      <c r="H449" s="11"/>
      <c r="I449" s="11"/>
      <c r="J449" s="11"/>
      <c r="K449" s="11"/>
      <c r="L449" s="11"/>
      <c r="M449" s="11"/>
      <c r="N449" s="11"/>
      <c r="O449" s="18"/>
      <c r="P449" s="11"/>
      <c r="Q449" s="11"/>
      <c r="R449" s="11"/>
      <c r="S449" s="11"/>
      <c r="T449" s="11"/>
      <c r="U449" s="11"/>
      <c r="V449" s="11"/>
      <c r="W449" s="11"/>
      <c r="X449" s="11"/>
      <c r="Y449" s="11"/>
      <c r="AA449" s="11"/>
    </row>
    <row r="450" spans="1:27" ht="15.75" customHeight="1" x14ac:dyDescent="0.35">
      <c r="A450" s="14"/>
      <c r="B450" s="20"/>
      <c r="C450" s="18"/>
      <c r="D450" s="18"/>
      <c r="E450" s="18"/>
      <c r="F450" s="18"/>
      <c r="G450" s="18"/>
      <c r="H450" s="18"/>
      <c r="I450" s="18"/>
      <c r="J450" s="18"/>
      <c r="K450" s="18"/>
      <c r="L450" s="18"/>
      <c r="M450" s="17"/>
      <c r="N450" s="18"/>
      <c r="O450" s="18"/>
      <c r="P450" s="18"/>
      <c r="Q450" s="18"/>
      <c r="R450" s="18"/>
      <c r="S450" s="18"/>
      <c r="T450" s="18"/>
      <c r="U450" s="18"/>
      <c r="V450" s="18"/>
      <c r="W450" s="18"/>
      <c r="X450" s="18"/>
      <c r="Y450" s="18"/>
      <c r="AA450" s="18"/>
    </row>
    <row r="451" spans="1:27" ht="15.75" customHeight="1" x14ac:dyDescent="0.35">
      <c r="A451" s="20"/>
      <c r="B451" s="14"/>
      <c r="C451" s="11"/>
      <c r="D451" s="11"/>
      <c r="E451" s="11"/>
      <c r="F451" s="11"/>
      <c r="G451" s="11"/>
      <c r="H451" s="11"/>
      <c r="I451" s="11"/>
      <c r="J451" s="11"/>
      <c r="K451" s="11"/>
      <c r="L451" s="11"/>
      <c r="M451" s="11"/>
      <c r="N451" s="11"/>
      <c r="O451" s="18"/>
      <c r="P451" s="11"/>
      <c r="Q451" s="11"/>
      <c r="R451" s="11"/>
      <c r="S451" s="11"/>
      <c r="T451" s="11"/>
      <c r="U451" s="11"/>
      <c r="V451" s="11"/>
      <c r="W451" s="11"/>
      <c r="X451" s="11"/>
      <c r="Y451" s="11"/>
      <c r="AA451" s="11"/>
    </row>
    <row r="452" spans="1:27" ht="15.75" customHeight="1" x14ac:dyDescent="0.35">
      <c r="A452" s="14"/>
      <c r="B452" s="14"/>
      <c r="C452" s="11"/>
      <c r="D452" s="11"/>
      <c r="E452" s="11"/>
      <c r="F452" s="11"/>
      <c r="G452" s="11"/>
      <c r="H452" s="11"/>
      <c r="I452" s="11"/>
      <c r="J452" s="11"/>
      <c r="K452" s="11"/>
      <c r="L452" s="11"/>
      <c r="M452" s="11"/>
      <c r="N452" s="11"/>
      <c r="O452" s="18"/>
      <c r="P452" s="11"/>
      <c r="Q452" s="11"/>
      <c r="R452" s="11"/>
      <c r="S452" s="11"/>
      <c r="T452" s="11"/>
      <c r="U452" s="11"/>
      <c r="V452" s="11"/>
      <c r="W452" s="11"/>
      <c r="X452" s="11"/>
      <c r="Y452" s="11"/>
      <c r="AA452" s="11"/>
    </row>
    <row r="453" spans="1:27" ht="15.75" customHeight="1" x14ac:dyDescent="0.35">
      <c r="A453" s="14"/>
      <c r="B453" s="14"/>
      <c r="C453" s="11"/>
      <c r="D453" s="11"/>
      <c r="E453" s="11"/>
      <c r="F453" s="11"/>
      <c r="G453" s="11"/>
      <c r="H453" s="11"/>
      <c r="I453" s="11"/>
      <c r="J453" s="11"/>
      <c r="K453" s="11"/>
      <c r="L453" s="11"/>
      <c r="M453" s="11"/>
      <c r="N453" s="11"/>
      <c r="O453" s="18"/>
      <c r="P453" s="11"/>
      <c r="Q453" s="11"/>
      <c r="R453" s="11"/>
      <c r="S453" s="11"/>
      <c r="T453" s="11"/>
      <c r="U453" s="11"/>
      <c r="V453" s="11"/>
      <c r="W453" s="11"/>
      <c r="X453" s="11"/>
      <c r="Y453" s="11"/>
      <c r="AA453" s="11"/>
    </row>
    <row r="454" spans="1:27" ht="15.75" customHeight="1" x14ac:dyDescent="0.35">
      <c r="A454" s="14"/>
      <c r="B454" s="20"/>
      <c r="C454" s="18"/>
      <c r="D454" s="18"/>
      <c r="E454" s="18"/>
      <c r="F454" s="18"/>
      <c r="G454" s="18"/>
      <c r="H454" s="18"/>
      <c r="I454" s="18"/>
      <c r="J454" s="18"/>
      <c r="K454" s="18"/>
      <c r="L454" s="18"/>
      <c r="M454" s="17"/>
      <c r="N454" s="18"/>
      <c r="O454" s="18"/>
      <c r="P454" s="18"/>
      <c r="Q454" s="18"/>
      <c r="R454" s="18"/>
      <c r="S454" s="18"/>
      <c r="T454" s="18"/>
      <c r="U454" s="18"/>
      <c r="V454" s="18"/>
      <c r="W454" s="18"/>
      <c r="X454" s="18"/>
      <c r="Y454" s="18"/>
      <c r="AA454" s="18"/>
    </row>
    <row r="455" spans="1:27" ht="15.75" customHeight="1" x14ac:dyDescent="0.35">
      <c r="A455" s="20"/>
      <c r="B455" s="14"/>
      <c r="C455" s="11"/>
      <c r="D455" s="11"/>
      <c r="E455" s="11"/>
      <c r="F455" s="11"/>
      <c r="G455" s="11"/>
      <c r="H455" s="11"/>
      <c r="I455" s="11"/>
      <c r="J455" s="11"/>
      <c r="K455" s="11"/>
      <c r="L455" s="11"/>
      <c r="M455" s="11"/>
      <c r="N455" s="11"/>
      <c r="O455" s="18"/>
      <c r="P455" s="11"/>
      <c r="Q455" s="11"/>
      <c r="R455" s="11"/>
      <c r="S455" s="11"/>
      <c r="T455" s="11"/>
      <c r="U455" s="11"/>
      <c r="V455" s="11"/>
      <c r="W455" s="11"/>
      <c r="X455" s="11"/>
      <c r="Y455" s="11"/>
      <c r="AA455" s="11"/>
    </row>
    <row r="456" spans="1:27" ht="15.75" customHeight="1" x14ac:dyDescent="0.35">
      <c r="A456" s="14"/>
      <c r="B456" s="14"/>
      <c r="C456" s="11"/>
      <c r="D456" s="11"/>
      <c r="E456" s="11"/>
      <c r="F456" s="11"/>
      <c r="G456" s="11"/>
      <c r="H456" s="11"/>
      <c r="I456" s="11"/>
      <c r="J456" s="11"/>
      <c r="K456" s="11"/>
      <c r="L456" s="11"/>
      <c r="M456" s="11"/>
      <c r="N456" s="11"/>
      <c r="O456" s="18"/>
      <c r="P456" s="11"/>
      <c r="Q456" s="11"/>
      <c r="R456" s="11"/>
      <c r="S456" s="11"/>
      <c r="T456" s="11"/>
      <c r="U456" s="11"/>
      <c r="V456" s="11"/>
      <c r="W456" s="11"/>
      <c r="X456" s="11"/>
      <c r="Y456" s="11"/>
      <c r="AA456" s="11"/>
    </row>
    <row r="457" spans="1:27" ht="15.75" customHeight="1" x14ac:dyDescent="0.35">
      <c r="A457" s="14"/>
      <c r="B457" s="14"/>
      <c r="C457" s="11"/>
      <c r="D457" s="11"/>
      <c r="E457" s="11"/>
      <c r="F457" s="11"/>
      <c r="G457" s="11"/>
      <c r="H457" s="11"/>
      <c r="I457" s="11"/>
      <c r="J457" s="11"/>
      <c r="K457" s="11"/>
      <c r="L457" s="11"/>
      <c r="M457" s="11"/>
      <c r="N457" s="11"/>
      <c r="O457" s="18"/>
      <c r="P457" s="11"/>
      <c r="Q457" s="11"/>
      <c r="R457" s="11"/>
      <c r="S457" s="11"/>
      <c r="T457" s="11"/>
      <c r="U457" s="11"/>
      <c r="V457" s="11"/>
      <c r="W457" s="11"/>
      <c r="X457" s="11"/>
      <c r="Y457" s="11"/>
      <c r="AA457" s="11"/>
    </row>
    <row r="458" spans="1:27" ht="15.75" customHeight="1" x14ac:dyDescent="0.35">
      <c r="A458" s="14"/>
      <c r="B458" s="20"/>
      <c r="C458" s="18"/>
      <c r="D458" s="18"/>
      <c r="E458" s="18"/>
      <c r="F458" s="18"/>
      <c r="G458" s="18"/>
      <c r="H458" s="18"/>
      <c r="I458" s="18"/>
      <c r="J458" s="18"/>
      <c r="K458" s="18"/>
      <c r="L458" s="18"/>
      <c r="M458" s="17"/>
      <c r="N458" s="18"/>
      <c r="O458" s="18"/>
      <c r="P458" s="18"/>
      <c r="Q458" s="18"/>
      <c r="R458" s="18"/>
      <c r="S458" s="18"/>
      <c r="T458" s="18"/>
      <c r="U458" s="18"/>
      <c r="V458" s="18"/>
      <c r="W458" s="18"/>
      <c r="X458" s="18"/>
      <c r="Y458" s="18"/>
      <c r="AA458" s="18"/>
    </row>
    <row r="459" spans="1:27" ht="15.75" customHeight="1" x14ac:dyDescent="0.35">
      <c r="A459" s="20"/>
      <c r="B459" s="14"/>
      <c r="C459" s="11"/>
      <c r="D459" s="11"/>
      <c r="E459" s="11"/>
      <c r="F459" s="11"/>
      <c r="G459" s="11"/>
      <c r="H459" s="11"/>
      <c r="I459" s="11"/>
      <c r="J459" s="11"/>
      <c r="K459" s="11"/>
      <c r="L459" s="11"/>
      <c r="M459" s="11"/>
      <c r="N459" s="11"/>
      <c r="O459" s="18"/>
      <c r="P459" s="11"/>
      <c r="Q459" s="11"/>
      <c r="R459" s="11"/>
      <c r="S459" s="11"/>
      <c r="T459" s="11"/>
      <c r="U459" s="11"/>
      <c r="V459" s="11"/>
      <c r="W459" s="11"/>
      <c r="X459" s="11"/>
      <c r="Y459" s="11"/>
      <c r="AA459" s="11"/>
    </row>
    <row r="460" spans="1:27" ht="15.75" customHeight="1" x14ac:dyDescent="0.35">
      <c r="A460" s="14"/>
      <c r="B460" s="14"/>
      <c r="C460" s="11"/>
      <c r="D460" s="11"/>
      <c r="E460" s="11"/>
      <c r="F460" s="11"/>
      <c r="G460" s="11"/>
      <c r="H460" s="11"/>
      <c r="I460" s="11"/>
      <c r="J460" s="11"/>
      <c r="K460" s="11"/>
      <c r="L460" s="11"/>
      <c r="M460" s="11"/>
      <c r="N460" s="11"/>
      <c r="O460" s="18"/>
      <c r="P460" s="11"/>
      <c r="Q460" s="11"/>
      <c r="R460" s="11"/>
      <c r="S460" s="11"/>
      <c r="T460" s="11"/>
      <c r="U460" s="11"/>
      <c r="V460" s="11"/>
      <c r="W460" s="11"/>
      <c r="X460" s="11"/>
      <c r="Y460" s="11"/>
      <c r="AA460" s="11"/>
    </row>
    <row r="461" spans="1:27" ht="15.75" customHeight="1" x14ac:dyDescent="0.35">
      <c r="A461" s="14"/>
      <c r="B461" s="14"/>
      <c r="C461" s="11"/>
      <c r="D461" s="11"/>
      <c r="E461" s="11"/>
      <c r="F461" s="11"/>
      <c r="G461" s="11"/>
      <c r="H461" s="11"/>
      <c r="I461" s="11"/>
      <c r="J461" s="11"/>
      <c r="K461" s="11"/>
      <c r="L461" s="11"/>
      <c r="M461" s="11"/>
      <c r="N461" s="11"/>
      <c r="O461" s="18"/>
      <c r="P461" s="11"/>
      <c r="Q461" s="11"/>
      <c r="R461" s="11"/>
      <c r="S461" s="11"/>
      <c r="T461" s="11"/>
      <c r="U461" s="11"/>
      <c r="V461" s="11"/>
      <c r="W461" s="11"/>
      <c r="X461" s="11"/>
      <c r="Y461" s="11"/>
      <c r="AA461" s="11"/>
    </row>
    <row r="462" spans="1:27" ht="15.75" customHeight="1" x14ac:dyDescent="0.35">
      <c r="A462" s="14"/>
      <c r="B462" s="20"/>
      <c r="C462" s="18"/>
      <c r="D462" s="18"/>
      <c r="E462" s="18"/>
      <c r="F462" s="18"/>
      <c r="G462" s="18"/>
      <c r="H462" s="18"/>
      <c r="I462" s="18"/>
      <c r="J462" s="18"/>
      <c r="K462" s="18"/>
      <c r="L462" s="18"/>
      <c r="M462" s="17"/>
      <c r="N462" s="18"/>
      <c r="O462" s="18"/>
      <c r="P462" s="18"/>
      <c r="Q462" s="18"/>
      <c r="R462" s="18"/>
      <c r="S462" s="18"/>
      <c r="T462" s="18"/>
      <c r="U462" s="18"/>
      <c r="V462" s="18"/>
      <c r="W462" s="18"/>
      <c r="X462" s="18"/>
      <c r="Y462" s="18"/>
      <c r="AA462" s="18"/>
    </row>
    <row r="463" spans="1:27" ht="15.75" customHeight="1" x14ac:dyDescent="0.35">
      <c r="A463" s="20"/>
      <c r="B463" s="14"/>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AA463" s="11"/>
    </row>
    <row r="464" spans="1:27" ht="15.75" customHeight="1" x14ac:dyDescent="0.35">
      <c r="A464" s="14"/>
      <c r="B464" s="14"/>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AA464" s="11"/>
    </row>
    <row r="465" spans="1:27" ht="15.75" customHeight="1" x14ac:dyDescent="0.35">
      <c r="A465" s="14"/>
      <c r="B465" s="14"/>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AA465" s="11"/>
    </row>
    <row r="466" spans="1:27" ht="15.75" customHeight="1" x14ac:dyDescent="0.35">
      <c r="A466" s="14"/>
      <c r="B466" s="20"/>
      <c r="C466" s="18"/>
      <c r="D466" s="18"/>
      <c r="E466" s="18"/>
      <c r="F466" s="18"/>
      <c r="G466" s="18"/>
      <c r="H466" s="18"/>
      <c r="I466" s="18"/>
      <c r="J466" s="18"/>
      <c r="K466" s="18"/>
      <c r="L466" s="18"/>
      <c r="M466" s="17"/>
      <c r="N466" s="18"/>
      <c r="O466" s="18"/>
      <c r="P466" s="18"/>
      <c r="Q466" s="18"/>
      <c r="R466" s="18"/>
      <c r="S466" s="18"/>
      <c r="T466" s="18"/>
      <c r="U466" s="18"/>
      <c r="V466" s="18"/>
      <c r="W466" s="18"/>
      <c r="X466" s="18"/>
      <c r="Y466" s="18"/>
      <c r="AA466" s="11"/>
    </row>
    <row r="467" spans="1:27" ht="15.75" customHeight="1" x14ac:dyDescent="0.35">
      <c r="A467" s="20"/>
      <c r="B467" s="14"/>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AA467" s="11"/>
    </row>
    <row r="468" spans="1:27" ht="15.75" customHeight="1" x14ac:dyDescent="0.35">
      <c r="A468" s="14"/>
      <c r="B468" s="14"/>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AA468" s="11"/>
    </row>
    <row r="469" spans="1:27" ht="15.75" customHeight="1" x14ac:dyDescent="0.35">
      <c r="A469" s="14"/>
      <c r="B469" s="14"/>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AA469" s="11"/>
    </row>
    <row r="470" spans="1:27" ht="15.75" customHeight="1" x14ac:dyDescent="0.35">
      <c r="A470" s="14"/>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AA470" s="11"/>
    </row>
    <row r="471" spans="1:27" ht="15.75" customHeight="1" x14ac:dyDescent="0.35">
      <c r="B471" s="10"/>
      <c r="C471" s="18"/>
      <c r="D471" s="18"/>
      <c r="E471" s="18"/>
      <c r="F471" s="18"/>
      <c r="G471" s="18"/>
      <c r="H471" s="18"/>
      <c r="I471" s="18"/>
      <c r="J471" s="18"/>
      <c r="K471" s="18"/>
      <c r="L471" s="18"/>
      <c r="M471" s="17"/>
      <c r="N471" s="18"/>
      <c r="O471" s="18"/>
      <c r="P471" s="18"/>
      <c r="Q471" s="18"/>
      <c r="R471" s="18"/>
      <c r="S471" s="18"/>
      <c r="T471" s="18"/>
      <c r="U471" s="18"/>
      <c r="V471" s="18"/>
      <c r="W471" s="18"/>
      <c r="X471" s="18"/>
      <c r="Y471" s="18"/>
      <c r="AA471" s="18"/>
    </row>
    <row r="472" spans="1:27" ht="15.75" customHeight="1" x14ac:dyDescent="0.35">
      <c r="A472" s="10"/>
      <c r="B472" s="20"/>
      <c r="C472" s="18"/>
      <c r="D472" s="18"/>
      <c r="E472" s="18"/>
      <c r="F472" s="18"/>
      <c r="G472" s="18"/>
      <c r="H472" s="18"/>
      <c r="I472" s="18"/>
      <c r="J472" s="18"/>
      <c r="K472" s="18"/>
      <c r="L472" s="18"/>
      <c r="M472" s="17"/>
      <c r="N472" s="18"/>
      <c r="O472" s="18"/>
      <c r="P472" s="18"/>
      <c r="Q472" s="18"/>
      <c r="R472" s="18"/>
      <c r="S472" s="18"/>
      <c r="T472" s="18"/>
      <c r="U472" s="18"/>
      <c r="V472" s="18"/>
      <c r="W472" s="18"/>
      <c r="X472" s="18"/>
      <c r="Y472" s="18"/>
      <c r="AA472" s="18"/>
    </row>
    <row r="473" spans="1:27" ht="15.75" customHeight="1" x14ac:dyDescent="0.35">
      <c r="A473" s="20"/>
      <c r="B473" s="14"/>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AA473" s="11"/>
    </row>
    <row r="474" spans="1:27" ht="15.75" customHeight="1" x14ac:dyDescent="0.35">
      <c r="A474" s="14"/>
      <c r="B474" s="14"/>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AA474" s="11"/>
    </row>
    <row r="475" spans="1:27" ht="15.75" customHeight="1" x14ac:dyDescent="0.35">
      <c r="A475" s="14"/>
      <c r="B475" s="14"/>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AA475" s="11"/>
    </row>
    <row r="476" spans="1:27" ht="15.75" customHeight="1" x14ac:dyDescent="0.35">
      <c r="A476" s="14"/>
      <c r="B476" s="20"/>
      <c r="C476" s="18"/>
      <c r="D476" s="18"/>
      <c r="E476" s="18"/>
      <c r="F476" s="18"/>
      <c r="G476" s="18"/>
      <c r="H476" s="18"/>
      <c r="I476" s="18"/>
      <c r="J476" s="18"/>
      <c r="K476" s="18"/>
      <c r="L476" s="18"/>
      <c r="M476" s="17"/>
      <c r="N476" s="18"/>
      <c r="O476" s="18"/>
      <c r="P476" s="18"/>
      <c r="Q476" s="18"/>
      <c r="R476" s="18"/>
      <c r="S476" s="18"/>
      <c r="T476" s="18"/>
      <c r="U476" s="18"/>
      <c r="V476" s="18"/>
      <c r="W476" s="18"/>
      <c r="X476" s="18"/>
      <c r="Y476" s="18"/>
      <c r="AA476" s="18"/>
    </row>
    <row r="477" spans="1:27" ht="15.75" customHeight="1" x14ac:dyDescent="0.35">
      <c r="A477" s="20"/>
      <c r="B477" s="14"/>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AA477" s="11"/>
    </row>
    <row r="478" spans="1:27" ht="15.75" customHeight="1" x14ac:dyDescent="0.35">
      <c r="A478" s="14"/>
      <c r="B478" s="14"/>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AA478" s="11"/>
    </row>
    <row r="479" spans="1:27" ht="15.75" customHeight="1" x14ac:dyDescent="0.35">
      <c r="A479" s="14"/>
      <c r="B479" s="14"/>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AA479" s="11"/>
    </row>
    <row r="480" spans="1:27" ht="15.75" customHeight="1" x14ac:dyDescent="0.35">
      <c r="A480" s="14"/>
      <c r="B480" s="20"/>
      <c r="C480" s="18"/>
      <c r="D480" s="18"/>
      <c r="E480" s="18"/>
      <c r="F480" s="18"/>
      <c r="G480" s="18"/>
      <c r="H480" s="18"/>
      <c r="I480" s="18"/>
      <c r="J480" s="18"/>
      <c r="K480" s="18"/>
      <c r="L480" s="18"/>
      <c r="M480" s="17"/>
      <c r="N480" s="18"/>
      <c r="O480" s="18"/>
      <c r="P480" s="18"/>
      <c r="Q480" s="18"/>
      <c r="R480" s="18"/>
      <c r="S480" s="18"/>
      <c r="T480" s="18"/>
      <c r="U480" s="18"/>
      <c r="V480" s="18"/>
      <c r="W480" s="18"/>
      <c r="X480" s="18"/>
      <c r="Y480" s="18"/>
      <c r="AA480" s="18"/>
    </row>
    <row r="481" spans="1:27" ht="15.75" customHeight="1" x14ac:dyDescent="0.35">
      <c r="A481" s="20"/>
      <c r="B481" s="14"/>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AA481" s="11"/>
    </row>
    <row r="482" spans="1:27" ht="15.75" customHeight="1" x14ac:dyDescent="0.35">
      <c r="A482" s="14"/>
      <c r="B482" s="14"/>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AA482" s="11"/>
    </row>
    <row r="483" spans="1:27" ht="15.75" customHeight="1" x14ac:dyDescent="0.35">
      <c r="A483" s="14"/>
      <c r="B483" s="14"/>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AA483" s="11"/>
    </row>
    <row r="484" spans="1:27" ht="15.75" customHeight="1" x14ac:dyDescent="0.35">
      <c r="A484" s="14"/>
      <c r="B484" s="20"/>
      <c r="C484" s="18"/>
      <c r="D484" s="18"/>
      <c r="E484" s="18"/>
      <c r="F484" s="18"/>
      <c r="G484" s="18"/>
      <c r="H484" s="18"/>
      <c r="I484" s="18"/>
      <c r="J484" s="18"/>
      <c r="K484" s="18"/>
      <c r="L484" s="18"/>
      <c r="M484" s="17"/>
      <c r="N484" s="18"/>
      <c r="O484" s="18"/>
      <c r="P484" s="18"/>
      <c r="Q484" s="18"/>
      <c r="R484" s="18"/>
      <c r="S484" s="18"/>
      <c r="T484" s="18"/>
      <c r="U484" s="18"/>
      <c r="V484" s="18"/>
      <c r="W484" s="18"/>
      <c r="X484" s="18"/>
      <c r="Y484" s="18"/>
      <c r="AA484" s="18"/>
    </row>
    <row r="485" spans="1:27" ht="15.75" customHeight="1" x14ac:dyDescent="0.35">
      <c r="A485" s="20"/>
      <c r="B485" s="14"/>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AA485" s="11"/>
    </row>
    <row r="486" spans="1:27" ht="15.75" customHeight="1" x14ac:dyDescent="0.35">
      <c r="A486" s="14"/>
      <c r="B486" s="14"/>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AA486" s="11"/>
    </row>
    <row r="487" spans="1:27" ht="15.75" customHeight="1" x14ac:dyDescent="0.35">
      <c r="A487" s="14"/>
      <c r="B487" s="14"/>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AA487" s="11"/>
    </row>
    <row r="488" spans="1:27" ht="15.75" customHeight="1" x14ac:dyDescent="0.35">
      <c r="A488" s="14"/>
      <c r="B488" s="20"/>
      <c r="C488" s="18"/>
      <c r="D488" s="18"/>
      <c r="E488" s="18"/>
      <c r="F488" s="18"/>
      <c r="G488" s="18"/>
      <c r="H488" s="18"/>
      <c r="I488" s="18"/>
      <c r="J488" s="18"/>
      <c r="K488" s="18"/>
      <c r="L488" s="18"/>
      <c r="M488" s="17"/>
      <c r="N488" s="18"/>
      <c r="O488" s="18"/>
      <c r="P488" s="18"/>
      <c r="Q488" s="18"/>
      <c r="R488" s="18"/>
      <c r="S488" s="18"/>
      <c r="T488" s="18"/>
      <c r="U488" s="18"/>
      <c r="V488" s="18"/>
      <c r="W488" s="18"/>
      <c r="X488" s="18"/>
      <c r="Y488" s="18"/>
      <c r="AA488" s="18"/>
    </row>
    <row r="489" spans="1:27" ht="15.75" customHeight="1" x14ac:dyDescent="0.35">
      <c r="A489" s="20"/>
      <c r="B489" s="14"/>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AA489" s="11"/>
    </row>
    <row r="490" spans="1:27" ht="15.75" customHeight="1" x14ac:dyDescent="0.35">
      <c r="A490" s="14"/>
      <c r="B490" s="14"/>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AA490" s="11"/>
    </row>
    <row r="491" spans="1:27" ht="15.75" customHeight="1" x14ac:dyDescent="0.35">
      <c r="A491" s="14"/>
      <c r="B491" s="14"/>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AA491" s="11"/>
    </row>
    <row r="492" spans="1:27" ht="15.75" customHeight="1" x14ac:dyDescent="0.35">
      <c r="A492" s="14"/>
      <c r="B492" s="20"/>
      <c r="C492" s="18"/>
      <c r="D492" s="18"/>
      <c r="E492" s="18"/>
      <c r="F492" s="18"/>
      <c r="G492" s="18"/>
      <c r="H492" s="18"/>
      <c r="I492" s="18"/>
      <c r="J492" s="18"/>
      <c r="K492" s="18"/>
      <c r="L492" s="18"/>
      <c r="M492" s="17"/>
      <c r="N492" s="18"/>
      <c r="O492" s="18"/>
      <c r="P492" s="18"/>
      <c r="Q492" s="18"/>
      <c r="R492" s="18"/>
      <c r="S492" s="18"/>
      <c r="T492" s="18"/>
      <c r="U492" s="18"/>
      <c r="V492" s="18"/>
      <c r="W492" s="18"/>
      <c r="X492" s="18"/>
      <c r="Y492" s="18"/>
      <c r="AA492" s="11"/>
    </row>
    <row r="493" spans="1:27" ht="15.75" customHeight="1" x14ac:dyDescent="0.35">
      <c r="A493" s="20"/>
      <c r="B493" s="14"/>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AA493" s="11"/>
    </row>
    <row r="494" spans="1:27" ht="15.75" customHeight="1" x14ac:dyDescent="0.35">
      <c r="A494" s="14"/>
      <c r="B494" s="14"/>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AA494" s="11"/>
    </row>
    <row r="495" spans="1:27" ht="15.75" customHeight="1" x14ac:dyDescent="0.35">
      <c r="A495" s="14"/>
      <c r="B495" s="14"/>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AA495" s="11"/>
    </row>
    <row r="496" spans="1:27" ht="15.75" customHeight="1" x14ac:dyDescent="0.35">
      <c r="A496" s="14"/>
      <c r="B496" s="14"/>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AA496" s="11"/>
    </row>
    <row r="497" spans="1:27" ht="15.75" customHeight="1" x14ac:dyDescent="0.35">
      <c r="A497" s="14"/>
      <c r="B497" s="10"/>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AA497" s="11"/>
    </row>
    <row r="498" spans="1:27" ht="15.75" customHeight="1" x14ac:dyDescent="0.35">
      <c r="A498" s="10"/>
      <c r="B498" s="20"/>
      <c r="C498" s="18"/>
      <c r="D498" s="18"/>
      <c r="E498" s="18"/>
      <c r="F498" s="18"/>
      <c r="G498" s="18"/>
      <c r="H498" s="18"/>
      <c r="I498" s="18"/>
      <c r="J498" s="18"/>
      <c r="K498" s="18"/>
      <c r="L498" s="18"/>
      <c r="M498" s="17"/>
      <c r="N498" s="18"/>
      <c r="O498" s="18"/>
      <c r="P498" s="18"/>
      <c r="Q498" s="18"/>
      <c r="R498" s="18"/>
      <c r="S498" s="18"/>
      <c r="T498" s="18"/>
      <c r="U498" s="18"/>
      <c r="V498" s="18"/>
      <c r="W498" s="18"/>
      <c r="X498" s="18"/>
      <c r="Y498" s="18"/>
      <c r="AA498" s="18"/>
    </row>
    <row r="499" spans="1:27" ht="15.75" customHeight="1" x14ac:dyDescent="0.35">
      <c r="A499" s="20"/>
      <c r="B499" s="14"/>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AA499" s="11"/>
    </row>
    <row r="500" spans="1:27" ht="15.75" customHeight="1" x14ac:dyDescent="0.35">
      <c r="A500" s="14"/>
      <c r="B500" s="14"/>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AA500" s="11"/>
    </row>
    <row r="501" spans="1:27" ht="15.75" customHeight="1" x14ac:dyDescent="0.35">
      <c r="A501" s="14"/>
      <c r="B501" s="14"/>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AA501" s="11"/>
    </row>
    <row r="502" spans="1:27" ht="15.75" customHeight="1" x14ac:dyDescent="0.35">
      <c r="A502" s="14"/>
      <c r="B502" s="20"/>
      <c r="C502" s="18"/>
      <c r="D502" s="18"/>
      <c r="E502" s="18"/>
      <c r="F502" s="18"/>
      <c r="G502" s="18"/>
      <c r="H502" s="18"/>
      <c r="I502" s="18"/>
      <c r="J502" s="18"/>
      <c r="K502" s="18"/>
      <c r="L502" s="18"/>
      <c r="M502" s="17"/>
      <c r="N502" s="18"/>
      <c r="O502" s="18"/>
      <c r="P502" s="18"/>
      <c r="Q502" s="18"/>
      <c r="R502" s="18"/>
      <c r="S502" s="18"/>
      <c r="T502" s="18"/>
      <c r="U502" s="18"/>
      <c r="V502" s="18"/>
      <c r="W502" s="18"/>
      <c r="X502" s="18"/>
      <c r="Y502" s="18"/>
      <c r="AA502" s="18"/>
    </row>
    <row r="503" spans="1:27" ht="15.75" customHeight="1" x14ac:dyDescent="0.35">
      <c r="A503" s="20"/>
      <c r="B503" s="14"/>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AA503" s="11"/>
    </row>
    <row r="504" spans="1:27" ht="15.75" customHeight="1" x14ac:dyDescent="0.35">
      <c r="A504" s="14"/>
      <c r="B504" s="14"/>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AA504" s="11"/>
    </row>
    <row r="505" spans="1:27" ht="15.75" customHeight="1" x14ac:dyDescent="0.35">
      <c r="A505" s="14"/>
      <c r="B505" s="14"/>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AA505" s="11"/>
    </row>
    <row r="506" spans="1:27" ht="15.75" customHeight="1" x14ac:dyDescent="0.35">
      <c r="A506" s="14"/>
      <c r="B506" s="20"/>
      <c r="C506" s="18"/>
      <c r="D506" s="18"/>
      <c r="E506" s="18"/>
      <c r="F506" s="18"/>
      <c r="G506" s="18"/>
      <c r="H506" s="18"/>
      <c r="I506" s="18"/>
      <c r="J506" s="18"/>
      <c r="K506" s="18"/>
      <c r="L506" s="18"/>
      <c r="M506" s="17"/>
      <c r="N506" s="18"/>
      <c r="O506" s="18"/>
      <c r="P506" s="18"/>
      <c r="Q506" s="18"/>
      <c r="R506" s="18"/>
      <c r="S506" s="18"/>
      <c r="T506" s="18"/>
      <c r="U506" s="18"/>
      <c r="V506" s="18"/>
      <c r="W506" s="18"/>
      <c r="X506" s="18"/>
      <c r="Y506" s="18"/>
      <c r="AA506" s="18"/>
    </row>
    <row r="507" spans="1:27" ht="15.75" customHeight="1" x14ac:dyDescent="0.35">
      <c r="A507" s="20"/>
      <c r="B507" s="14"/>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AA507" s="11"/>
    </row>
    <row r="508" spans="1:27" ht="15.75" customHeight="1" x14ac:dyDescent="0.35">
      <c r="A508" s="14"/>
      <c r="B508" s="14"/>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AA508" s="11"/>
    </row>
    <row r="509" spans="1:27" ht="15.75" customHeight="1" x14ac:dyDescent="0.35">
      <c r="A509" s="14"/>
      <c r="B509" s="14"/>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AA509" s="11"/>
    </row>
    <row r="510" spans="1:27" ht="15.75" customHeight="1" x14ac:dyDescent="0.35">
      <c r="A510" s="14"/>
      <c r="B510" s="20"/>
      <c r="C510" s="18"/>
      <c r="D510" s="18"/>
      <c r="E510" s="18"/>
      <c r="F510" s="18"/>
      <c r="G510" s="18"/>
      <c r="H510" s="18"/>
      <c r="I510" s="18"/>
      <c r="J510" s="18"/>
      <c r="K510" s="18"/>
      <c r="L510" s="18"/>
      <c r="M510" s="17"/>
      <c r="N510" s="18"/>
      <c r="O510" s="18"/>
      <c r="P510" s="18"/>
      <c r="Q510" s="18"/>
      <c r="R510" s="18"/>
      <c r="S510" s="18"/>
      <c r="T510" s="18"/>
      <c r="U510" s="18"/>
      <c r="V510" s="18"/>
      <c r="W510" s="18"/>
      <c r="X510" s="18"/>
      <c r="Y510" s="18"/>
      <c r="AA510" s="18"/>
    </row>
    <row r="511" spans="1:27" ht="15.75" customHeight="1" x14ac:dyDescent="0.35">
      <c r="A511" s="20"/>
      <c r="B511" s="14"/>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AA511" s="11"/>
    </row>
    <row r="512" spans="1:27" ht="15.75" customHeight="1" x14ac:dyDescent="0.35">
      <c r="A512" s="14"/>
      <c r="B512" s="14"/>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AA512" s="11"/>
    </row>
    <row r="513" spans="1:27" ht="15.75" customHeight="1" x14ac:dyDescent="0.35">
      <c r="A513" s="14"/>
      <c r="B513" s="14"/>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AA513" s="11"/>
    </row>
    <row r="514" spans="1:27" ht="15.75" customHeight="1" x14ac:dyDescent="0.35">
      <c r="A514" s="14"/>
      <c r="B514" s="20"/>
      <c r="C514" s="18"/>
      <c r="D514" s="18"/>
      <c r="E514" s="18"/>
      <c r="F514" s="18"/>
      <c r="G514" s="18"/>
      <c r="H514" s="18"/>
      <c r="I514" s="18"/>
      <c r="J514" s="18"/>
      <c r="K514" s="18"/>
      <c r="L514" s="18"/>
      <c r="M514" s="17"/>
      <c r="N514" s="18"/>
      <c r="O514" s="18"/>
      <c r="P514" s="18"/>
      <c r="Q514" s="18"/>
      <c r="R514" s="18"/>
      <c r="S514" s="18"/>
      <c r="T514" s="18"/>
      <c r="U514" s="18"/>
      <c r="V514" s="18"/>
      <c r="W514" s="18"/>
      <c r="X514" s="18"/>
      <c r="Y514" s="18"/>
      <c r="AA514" s="18"/>
    </row>
    <row r="515" spans="1:27" ht="15.75" customHeight="1" x14ac:dyDescent="0.35">
      <c r="A515" s="20"/>
      <c r="B515" s="14"/>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AA515" s="11"/>
    </row>
    <row r="516" spans="1:27" ht="15.75" customHeight="1" x14ac:dyDescent="0.35">
      <c r="A516" s="14"/>
      <c r="B516" s="14"/>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AA516" s="11"/>
    </row>
    <row r="517" spans="1:27" ht="15.75" customHeight="1" x14ac:dyDescent="0.35">
      <c r="A517" s="14"/>
      <c r="B517" s="14"/>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AA517" s="11"/>
    </row>
    <row r="518" spans="1:27" ht="15.75" customHeight="1" x14ac:dyDescent="0.35">
      <c r="A518" s="14"/>
      <c r="B518" s="20"/>
      <c r="C518" s="18"/>
      <c r="D518" s="18"/>
      <c r="E518" s="18"/>
      <c r="F518" s="18"/>
      <c r="G518" s="18"/>
      <c r="H518" s="18"/>
      <c r="I518" s="18"/>
      <c r="J518" s="18"/>
      <c r="K518" s="18"/>
      <c r="L518" s="18"/>
      <c r="M518" s="17"/>
      <c r="N518" s="18"/>
      <c r="O518" s="18"/>
      <c r="P518" s="18"/>
      <c r="Q518" s="18"/>
      <c r="R518" s="18"/>
      <c r="S518" s="18"/>
      <c r="T518" s="18"/>
      <c r="U518" s="18"/>
      <c r="V518" s="18"/>
      <c r="W518" s="18"/>
      <c r="X518" s="18"/>
      <c r="Y518" s="18"/>
      <c r="AA518" s="11"/>
    </row>
    <row r="519" spans="1:27" ht="15.75" customHeight="1" x14ac:dyDescent="0.35">
      <c r="A519" s="20"/>
      <c r="B519" s="14"/>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AA519" s="11"/>
    </row>
    <row r="520" spans="1:27" ht="15.75" customHeight="1" x14ac:dyDescent="0.35">
      <c r="A520" s="14"/>
      <c r="B520" s="14"/>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AA520" s="11"/>
    </row>
    <row r="521" spans="1:27" ht="15.75" customHeight="1" x14ac:dyDescent="0.35">
      <c r="A521" s="14"/>
      <c r="B521" s="14"/>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AA521" s="11"/>
    </row>
    <row r="522" spans="1:27" ht="15.75" customHeight="1" x14ac:dyDescent="0.35">
      <c r="A522" s="14"/>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AA522" s="11"/>
    </row>
    <row r="523" spans="1:27" ht="15.75" customHeight="1" x14ac:dyDescent="0.35">
      <c r="B523" s="10"/>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AA523" s="11"/>
    </row>
    <row r="524" spans="1:27" ht="15.75" customHeight="1" x14ac:dyDescent="0.35">
      <c r="A524" s="10"/>
      <c r="B524" s="20"/>
      <c r="C524" s="18"/>
      <c r="D524" s="18"/>
      <c r="E524" s="18"/>
      <c r="F524" s="18"/>
      <c r="G524" s="18"/>
      <c r="H524" s="18"/>
      <c r="I524" s="18"/>
      <c r="J524" s="18"/>
      <c r="K524" s="18"/>
      <c r="L524" s="18"/>
      <c r="M524" s="17"/>
      <c r="N524" s="18"/>
      <c r="O524" s="18"/>
      <c r="P524" s="18"/>
      <c r="Q524" s="18"/>
      <c r="R524" s="18"/>
      <c r="S524" s="18"/>
      <c r="T524" s="18"/>
      <c r="U524" s="18"/>
      <c r="V524" s="18"/>
      <c r="W524" s="18"/>
      <c r="X524" s="18"/>
      <c r="Y524" s="18"/>
      <c r="AA524" s="18"/>
    </row>
    <row r="525" spans="1:27" ht="15.75" customHeight="1" x14ac:dyDescent="0.35">
      <c r="A525" s="20"/>
      <c r="B525" s="14"/>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AA525" s="11"/>
    </row>
    <row r="526" spans="1:27" ht="15.75" customHeight="1" x14ac:dyDescent="0.35">
      <c r="A526" s="14"/>
      <c r="B526" s="14"/>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AA526" s="11"/>
    </row>
    <row r="527" spans="1:27" ht="15.75" customHeight="1" x14ac:dyDescent="0.35">
      <c r="A527" s="14"/>
      <c r="B527" s="14"/>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AA527" s="11"/>
    </row>
    <row r="528" spans="1:27" ht="15.75" customHeight="1" x14ac:dyDescent="0.35">
      <c r="A528" s="14"/>
      <c r="B528" s="20"/>
      <c r="C528" s="18"/>
      <c r="D528" s="18"/>
      <c r="E528" s="18"/>
      <c r="F528" s="18"/>
      <c r="G528" s="18"/>
      <c r="H528" s="18"/>
      <c r="I528" s="18"/>
      <c r="J528" s="18"/>
      <c r="K528" s="18"/>
      <c r="L528" s="18"/>
      <c r="M528" s="17"/>
      <c r="N528" s="18"/>
      <c r="O528" s="18"/>
      <c r="P528" s="18"/>
      <c r="Q528" s="18"/>
      <c r="R528" s="18"/>
      <c r="S528" s="18"/>
      <c r="T528" s="18"/>
      <c r="U528" s="18"/>
      <c r="V528" s="18"/>
      <c r="W528" s="18"/>
      <c r="X528" s="18"/>
      <c r="Y528" s="18"/>
      <c r="AA528" s="18"/>
    </row>
    <row r="529" spans="1:27" ht="15.75" customHeight="1" x14ac:dyDescent="0.35">
      <c r="A529" s="20"/>
      <c r="B529" s="14"/>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AA529" s="11"/>
    </row>
    <row r="530" spans="1:27" ht="15.75" customHeight="1" x14ac:dyDescent="0.35">
      <c r="A530" s="14"/>
      <c r="B530" s="14"/>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AA530" s="11"/>
    </row>
    <row r="531" spans="1:27" ht="15.75" customHeight="1" x14ac:dyDescent="0.35">
      <c r="A531" s="14"/>
      <c r="B531" s="14"/>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AA531" s="11"/>
    </row>
    <row r="532" spans="1:27" ht="15.75" customHeight="1" x14ac:dyDescent="0.35">
      <c r="A532" s="14"/>
      <c r="B532" s="20"/>
      <c r="C532" s="18"/>
      <c r="D532" s="18"/>
      <c r="E532" s="18"/>
      <c r="F532" s="18"/>
      <c r="G532" s="18"/>
      <c r="H532" s="18"/>
      <c r="I532" s="18"/>
      <c r="J532" s="18"/>
      <c r="K532" s="18"/>
      <c r="L532" s="18"/>
      <c r="M532" s="17"/>
      <c r="N532" s="18"/>
      <c r="O532" s="18"/>
      <c r="P532" s="18"/>
      <c r="Q532" s="18"/>
      <c r="R532" s="18"/>
      <c r="S532" s="18"/>
      <c r="T532" s="18"/>
      <c r="U532" s="18"/>
      <c r="V532" s="18"/>
      <c r="W532" s="18"/>
      <c r="X532" s="18"/>
      <c r="Y532" s="18"/>
      <c r="AA532" s="18"/>
    </row>
    <row r="533" spans="1:27" ht="15.75" customHeight="1" x14ac:dyDescent="0.35">
      <c r="A533" s="20"/>
      <c r="B533" s="14"/>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AA533" s="11"/>
    </row>
    <row r="534" spans="1:27" ht="15.75" customHeight="1" x14ac:dyDescent="0.35">
      <c r="A534" s="14"/>
      <c r="B534" s="14"/>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AA534" s="11"/>
    </row>
    <row r="535" spans="1:27" ht="15.75" customHeight="1" x14ac:dyDescent="0.35">
      <c r="A535" s="14"/>
      <c r="B535" s="14"/>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AA535" s="11"/>
    </row>
    <row r="536" spans="1:27" ht="15.75" customHeight="1" x14ac:dyDescent="0.35">
      <c r="A536" s="14"/>
      <c r="B536" s="20"/>
      <c r="C536" s="18"/>
      <c r="D536" s="18"/>
      <c r="E536" s="18"/>
      <c r="F536" s="18"/>
      <c r="G536" s="18"/>
      <c r="H536" s="18"/>
      <c r="I536" s="18"/>
      <c r="J536" s="18"/>
      <c r="K536" s="18"/>
      <c r="L536" s="18"/>
      <c r="M536" s="17"/>
      <c r="N536" s="18"/>
      <c r="O536" s="18"/>
      <c r="P536" s="18"/>
      <c r="Q536" s="18"/>
      <c r="R536" s="18"/>
      <c r="S536" s="18"/>
      <c r="T536" s="18"/>
      <c r="U536" s="18"/>
      <c r="V536" s="18"/>
      <c r="W536" s="18"/>
      <c r="X536" s="18"/>
      <c r="Y536" s="18"/>
      <c r="AA536" s="18"/>
    </row>
    <row r="537" spans="1:27" ht="15.75" customHeight="1" x14ac:dyDescent="0.35">
      <c r="A537" s="20"/>
      <c r="B537" s="14"/>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AA537" s="11"/>
    </row>
    <row r="538" spans="1:27" ht="15.75" customHeight="1" x14ac:dyDescent="0.35">
      <c r="A538" s="14"/>
      <c r="B538" s="14"/>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AA538" s="11"/>
    </row>
    <row r="539" spans="1:27" ht="15.75" customHeight="1" x14ac:dyDescent="0.35">
      <c r="A539" s="14"/>
      <c r="B539" s="14"/>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AA539" s="11"/>
    </row>
    <row r="540" spans="1:27" ht="15.75" customHeight="1" x14ac:dyDescent="0.35">
      <c r="A540" s="14"/>
      <c r="B540" s="20"/>
      <c r="C540" s="18"/>
      <c r="D540" s="18"/>
      <c r="E540" s="18"/>
      <c r="F540" s="18"/>
      <c r="G540" s="18"/>
      <c r="H540" s="18"/>
      <c r="I540" s="18"/>
      <c r="J540" s="18"/>
      <c r="K540" s="18"/>
      <c r="L540" s="18"/>
      <c r="M540" s="17"/>
      <c r="N540" s="18"/>
      <c r="O540" s="18"/>
      <c r="P540" s="18"/>
      <c r="Q540" s="18"/>
      <c r="R540" s="18"/>
      <c r="S540" s="18"/>
      <c r="T540" s="18"/>
      <c r="U540" s="18"/>
      <c r="V540" s="18"/>
      <c r="W540" s="18"/>
      <c r="X540" s="18"/>
      <c r="Y540" s="18"/>
      <c r="AA540" s="18"/>
    </row>
    <row r="541" spans="1:27" ht="15.75" customHeight="1" x14ac:dyDescent="0.35">
      <c r="A541" s="20"/>
      <c r="B541" s="14"/>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AA541" s="11"/>
    </row>
    <row r="542" spans="1:27" ht="15.75" customHeight="1" x14ac:dyDescent="0.35">
      <c r="A542" s="14"/>
      <c r="B542" s="14"/>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AA542" s="11"/>
    </row>
    <row r="543" spans="1:27" ht="15.75" customHeight="1" x14ac:dyDescent="0.35">
      <c r="A543" s="14"/>
      <c r="B543" s="14"/>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AA543" s="11"/>
    </row>
    <row r="544" spans="1:27" ht="15.75" customHeight="1" x14ac:dyDescent="0.35">
      <c r="A544" s="14"/>
      <c r="B544" s="20"/>
      <c r="C544" s="18"/>
      <c r="D544" s="18"/>
      <c r="E544" s="18"/>
      <c r="F544" s="18"/>
      <c r="G544" s="18"/>
      <c r="H544" s="18"/>
      <c r="I544" s="18"/>
      <c r="J544" s="18"/>
      <c r="K544" s="18"/>
      <c r="L544" s="18"/>
      <c r="M544" s="17"/>
      <c r="N544" s="18"/>
      <c r="O544" s="18"/>
      <c r="P544" s="18"/>
      <c r="Q544" s="18"/>
      <c r="R544" s="18"/>
      <c r="S544" s="18"/>
      <c r="T544" s="18"/>
      <c r="U544" s="18"/>
      <c r="V544" s="18"/>
      <c r="W544" s="18"/>
      <c r="X544" s="18"/>
      <c r="Y544" s="18"/>
      <c r="Z544" s="23"/>
      <c r="AA544" s="11"/>
    </row>
    <row r="545" spans="1:27" ht="15.75" customHeight="1" x14ac:dyDescent="0.35">
      <c r="A545" s="20"/>
      <c r="B545" s="14"/>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23"/>
      <c r="AA545" s="11"/>
    </row>
    <row r="546" spans="1:27" ht="15.75" customHeight="1" x14ac:dyDescent="0.35">
      <c r="A546" s="14"/>
      <c r="B546" s="14"/>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23"/>
      <c r="AA546" s="11"/>
    </row>
    <row r="547" spans="1:27" ht="15.75" customHeight="1" x14ac:dyDescent="0.35">
      <c r="A547" s="14"/>
      <c r="B547" s="14"/>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23"/>
      <c r="AA547" s="11"/>
    </row>
    <row r="548" spans="1:27" ht="15.75" customHeight="1" x14ac:dyDescent="0.35">
      <c r="A548" s="14"/>
      <c r="C548" s="18"/>
      <c r="D548" s="18"/>
      <c r="E548" s="18"/>
      <c r="F548" s="18"/>
      <c r="G548" s="18"/>
      <c r="H548" s="18"/>
      <c r="I548" s="18"/>
      <c r="J548" s="18"/>
      <c r="K548" s="18"/>
      <c r="L548" s="18"/>
      <c r="M548" s="17"/>
      <c r="N548" s="18"/>
      <c r="O548" s="18"/>
      <c r="P548" s="18"/>
      <c r="Q548" s="18"/>
      <c r="R548" s="18"/>
      <c r="S548" s="18"/>
      <c r="T548" s="18"/>
      <c r="U548" s="18"/>
      <c r="V548" s="18"/>
      <c r="W548" s="18"/>
      <c r="X548" s="18"/>
      <c r="Y548" s="18"/>
      <c r="AA548" s="18"/>
    </row>
    <row r="549" spans="1:27" ht="15.75" customHeight="1" x14ac:dyDescent="0.35">
      <c r="B549" s="10"/>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AA549" s="11"/>
    </row>
    <row r="550" spans="1:27" ht="15.75" customHeight="1" x14ac:dyDescent="0.35">
      <c r="A550" s="10"/>
      <c r="B550" s="20"/>
      <c r="C550" s="18"/>
      <c r="D550" s="18"/>
      <c r="E550" s="18"/>
      <c r="F550" s="18"/>
      <c r="G550" s="18"/>
      <c r="H550" s="18"/>
      <c r="I550" s="18"/>
      <c r="J550" s="18"/>
      <c r="K550" s="18"/>
      <c r="L550" s="18"/>
      <c r="M550" s="17"/>
      <c r="N550" s="18"/>
      <c r="O550" s="18"/>
      <c r="P550" s="18"/>
      <c r="Q550" s="18"/>
      <c r="R550" s="18"/>
      <c r="S550" s="18"/>
      <c r="T550" s="18"/>
      <c r="U550" s="18"/>
      <c r="V550" s="18"/>
      <c r="W550" s="18"/>
      <c r="X550" s="18"/>
      <c r="Y550" s="18"/>
      <c r="AA550" s="18"/>
    </row>
    <row r="551" spans="1:27" ht="15.75" customHeight="1" x14ac:dyDescent="0.35">
      <c r="A551" s="20"/>
      <c r="B551" s="14"/>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AA551" s="11"/>
    </row>
    <row r="552" spans="1:27" ht="15.75" customHeight="1" x14ac:dyDescent="0.35">
      <c r="A552" s="14"/>
      <c r="B552" s="14"/>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AA552" s="11"/>
    </row>
    <row r="553" spans="1:27" ht="15.75" customHeight="1" x14ac:dyDescent="0.35">
      <c r="A553" s="14"/>
      <c r="B553" s="14"/>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AA553" s="11"/>
    </row>
    <row r="554" spans="1:27" ht="15.75" customHeight="1" x14ac:dyDescent="0.35">
      <c r="A554" s="14"/>
      <c r="B554" s="20"/>
      <c r="C554" s="18"/>
      <c r="D554" s="18"/>
      <c r="E554" s="18"/>
      <c r="F554" s="18"/>
      <c r="G554" s="18"/>
      <c r="H554" s="18"/>
      <c r="I554" s="18"/>
      <c r="J554" s="18"/>
      <c r="K554" s="18"/>
      <c r="L554" s="18"/>
      <c r="M554" s="17"/>
      <c r="N554" s="18"/>
      <c r="O554" s="18"/>
      <c r="P554" s="18"/>
      <c r="Q554" s="18"/>
      <c r="R554" s="18"/>
      <c r="S554" s="18"/>
      <c r="T554" s="18"/>
      <c r="U554" s="18"/>
      <c r="V554" s="18"/>
      <c r="W554" s="18"/>
      <c r="X554" s="18"/>
      <c r="Y554" s="18"/>
      <c r="AA554" s="18"/>
    </row>
    <row r="555" spans="1:27" ht="15.75" customHeight="1" x14ac:dyDescent="0.35">
      <c r="A555" s="20"/>
      <c r="B555" s="14"/>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AA555" s="11"/>
    </row>
    <row r="556" spans="1:27" ht="15.75" customHeight="1" x14ac:dyDescent="0.35">
      <c r="A556" s="14"/>
      <c r="B556" s="14"/>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AA556" s="11"/>
    </row>
    <row r="557" spans="1:27" ht="15.75" customHeight="1" x14ac:dyDescent="0.35">
      <c r="A557" s="14"/>
      <c r="B557" s="14"/>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AA557" s="11"/>
    </row>
    <row r="558" spans="1:27" ht="15.75" customHeight="1" x14ac:dyDescent="0.35">
      <c r="A558" s="14"/>
      <c r="B558" s="20"/>
      <c r="C558" s="18"/>
      <c r="D558" s="18"/>
      <c r="E558" s="18"/>
      <c r="F558" s="18"/>
      <c r="G558" s="18"/>
      <c r="H558" s="18"/>
      <c r="I558" s="18"/>
      <c r="J558" s="18"/>
      <c r="K558" s="18"/>
      <c r="L558" s="18"/>
      <c r="M558" s="17"/>
      <c r="N558" s="18"/>
      <c r="O558" s="18"/>
      <c r="P558" s="18"/>
      <c r="Q558" s="18"/>
      <c r="R558" s="18"/>
      <c r="S558" s="18"/>
      <c r="T558" s="18"/>
      <c r="U558" s="18"/>
      <c r="V558" s="18"/>
      <c r="W558" s="18"/>
      <c r="X558" s="18"/>
      <c r="Y558" s="18"/>
      <c r="AA558" s="18"/>
    </row>
    <row r="559" spans="1:27" ht="15.75" customHeight="1" x14ac:dyDescent="0.35">
      <c r="A559" s="20"/>
      <c r="B559" s="14"/>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AA559" s="11"/>
    </row>
    <row r="560" spans="1:27" ht="15.75" customHeight="1" x14ac:dyDescent="0.35">
      <c r="A560" s="14"/>
      <c r="B560" s="14"/>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AA560" s="11"/>
    </row>
    <row r="561" spans="1:27" ht="15.75" customHeight="1" x14ac:dyDescent="0.35">
      <c r="A561" s="14"/>
      <c r="B561" s="14"/>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AA561" s="11"/>
    </row>
    <row r="562" spans="1:27" ht="15.75" customHeight="1" x14ac:dyDescent="0.35">
      <c r="A562" s="14"/>
      <c r="B562" s="20"/>
      <c r="C562" s="18"/>
      <c r="D562" s="18"/>
      <c r="E562" s="18"/>
      <c r="F562" s="18"/>
      <c r="G562" s="18"/>
      <c r="H562" s="18"/>
      <c r="I562" s="18"/>
      <c r="J562" s="18"/>
      <c r="K562" s="18"/>
      <c r="L562" s="18"/>
      <c r="M562" s="17"/>
      <c r="N562" s="18"/>
      <c r="O562" s="18"/>
      <c r="P562" s="18"/>
      <c r="Q562" s="18"/>
      <c r="R562" s="18"/>
      <c r="S562" s="18"/>
      <c r="T562" s="18"/>
      <c r="U562" s="18"/>
      <c r="V562" s="18"/>
      <c r="W562" s="18"/>
      <c r="X562" s="18"/>
      <c r="Y562" s="18"/>
      <c r="AA562" s="18"/>
    </row>
    <row r="563" spans="1:27" ht="15.75" customHeight="1" x14ac:dyDescent="0.35">
      <c r="A563" s="20"/>
      <c r="B563" s="14"/>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AA563" s="11"/>
    </row>
    <row r="564" spans="1:27" ht="15.75" customHeight="1" x14ac:dyDescent="0.35">
      <c r="A564" s="14"/>
      <c r="B564" s="14"/>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AA564" s="11"/>
    </row>
    <row r="565" spans="1:27" ht="15.75" customHeight="1" x14ac:dyDescent="0.35">
      <c r="A565" s="14"/>
      <c r="B565" s="14"/>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AA565" s="11"/>
    </row>
    <row r="566" spans="1:27" ht="15.75" customHeight="1" x14ac:dyDescent="0.35">
      <c r="A566" s="14"/>
      <c r="B566" s="20"/>
      <c r="C566" s="18"/>
      <c r="D566" s="18"/>
      <c r="E566" s="18"/>
      <c r="F566" s="18"/>
      <c r="G566" s="18"/>
      <c r="H566" s="18"/>
      <c r="I566" s="18"/>
      <c r="J566" s="18"/>
      <c r="K566" s="18"/>
      <c r="L566" s="18"/>
      <c r="M566" s="17"/>
      <c r="N566" s="18"/>
      <c r="O566" s="18"/>
      <c r="P566" s="18"/>
      <c r="Q566" s="18"/>
      <c r="R566" s="18"/>
      <c r="S566" s="18"/>
      <c r="T566" s="18"/>
      <c r="U566" s="18"/>
      <c r="V566" s="18"/>
      <c r="W566" s="18"/>
      <c r="X566" s="18"/>
      <c r="Y566" s="18"/>
      <c r="AA566" s="18"/>
    </row>
    <row r="567" spans="1:27" ht="15.75" customHeight="1" x14ac:dyDescent="0.35">
      <c r="A567" s="20"/>
      <c r="B567" s="14"/>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AA567" s="11"/>
    </row>
    <row r="568" spans="1:27" ht="15.75" customHeight="1" x14ac:dyDescent="0.35">
      <c r="A568" s="14"/>
      <c r="B568" s="14"/>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AA568" s="11"/>
    </row>
    <row r="569" spans="1:27" ht="15.75" customHeight="1" x14ac:dyDescent="0.35">
      <c r="A569" s="14"/>
      <c r="B569" s="14"/>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AA569" s="11"/>
    </row>
    <row r="570" spans="1:27" ht="15.75" customHeight="1" x14ac:dyDescent="0.35">
      <c r="A570" s="14"/>
      <c r="B570" s="20"/>
      <c r="C570" s="18"/>
      <c r="D570" s="18"/>
      <c r="E570" s="18"/>
      <c r="F570" s="18"/>
      <c r="G570" s="18"/>
      <c r="H570" s="18"/>
      <c r="I570" s="18"/>
      <c r="J570" s="18"/>
      <c r="K570" s="18"/>
      <c r="L570" s="18"/>
      <c r="M570" s="17"/>
      <c r="N570" s="18"/>
      <c r="O570" s="18"/>
      <c r="P570" s="18"/>
      <c r="Q570" s="18"/>
      <c r="R570" s="18"/>
      <c r="S570" s="18"/>
      <c r="T570" s="18"/>
      <c r="U570" s="18"/>
      <c r="V570" s="18"/>
      <c r="W570" s="18"/>
      <c r="X570" s="18"/>
      <c r="Y570" s="18"/>
      <c r="AA570" s="11"/>
    </row>
    <row r="571" spans="1:27" ht="15.75" customHeight="1" x14ac:dyDescent="0.35">
      <c r="A571" s="20"/>
      <c r="B571" s="14"/>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AA571" s="11"/>
    </row>
    <row r="572" spans="1:27" ht="15.75" customHeight="1" x14ac:dyDescent="0.35">
      <c r="A572" s="14"/>
      <c r="B572" s="14"/>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AA572" s="11"/>
    </row>
    <row r="573" spans="1:27" ht="15.75" customHeight="1" x14ac:dyDescent="0.35">
      <c r="A573" s="14"/>
      <c r="B573" s="14"/>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AA573" s="11"/>
    </row>
    <row r="574" spans="1:27" ht="15.75" customHeight="1" x14ac:dyDescent="0.35">
      <c r="A574" s="14"/>
      <c r="B574" s="14"/>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AA574" s="11"/>
    </row>
    <row r="575" spans="1:27" ht="15.75" customHeight="1" x14ac:dyDescent="0.35">
      <c r="A575" s="14"/>
      <c r="B575" s="10"/>
      <c r="C575" s="18"/>
      <c r="D575" s="18"/>
      <c r="E575" s="18"/>
      <c r="F575" s="18"/>
      <c r="G575" s="18"/>
      <c r="H575" s="18"/>
      <c r="I575" s="18"/>
      <c r="J575" s="18"/>
      <c r="K575" s="18"/>
      <c r="L575" s="18"/>
      <c r="M575" s="17"/>
      <c r="N575" s="18"/>
      <c r="O575" s="18"/>
      <c r="P575" s="18"/>
      <c r="Q575" s="18"/>
      <c r="R575" s="18"/>
      <c r="S575" s="18"/>
      <c r="T575" s="18"/>
      <c r="U575" s="18"/>
      <c r="V575" s="18"/>
      <c r="W575" s="18"/>
      <c r="X575" s="18"/>
      <c r="Y575" s="18"/>
      <c r="AA575" s="18"/>
    </row>
    <row r="576" spans="1:27" ht="15.75" customHeight="1" x14ac:dyDescent="0.35">
      <c r="A576" s="10"/>
      <c r="B576" s="20"/>
      <c r="C576" s="18"/>
      <c r="D576" s="18"/>
      <c r="E576" s="18"/>
      <c r="F576" s="18"/>
      <c r="G576" s="18"/>
      <c r="H576" s="18"/>
      <c r="I576" s="18"/>
      <c r="J576" s="18"/>
      <c r="K576" s="18"/>
      <c r="L576" s="18"/>
      <c r="M576" s="17"/>
      <c r="N576" s="18"/>
      <c r="O576" s="18"/>
      <c r="P576" s="18"/>
      <c r="Q576" s="18"/>
      <c r="R576" s="18"/>
      <c r="S576" s="18"/>
      <c r="T576" s="18"/>
      <c r="U576" s="18"/>
      <c r="V576" s="18"/>
      <c r="W576" s="18"/>
      <c r="X576" s="18"/>
      <c r="Y576" s="18"/>
      <c r="AA576" s="18"/>
    </row>
    <row r="577" spans="1:27" ht="15.75" customHeight="1" x14ac:dyDescent="0.35">
      <c r="A577" s="20"/>
      <c r="B577" s="14"/>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AA577" s="11"/>
    </row>
    <row r="578" spans="1:27" ht="15.75" customHeight="1" x14ac:dyDescent="0.35">
      <c r="A578" s="14"/>
      <c r="B578" s="14"/>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AA578" s="11"/>
    </row>
    <row r="579" spans="1:27" ht="15.75" customHeight="1" x14ac:dyDescent="0.35">
      <c r="A579" s="14"/>
      <c r="B579" s="14"/>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AA579" s="11"/>
    </row>
    <row r="580" spans="1:27" ht="15.75" customHeight="1" x14ac:dyDescent="0.35">
      <c r="A580" s="14"/>
      <c r="B580" s="20"/>
      <c r="C580" s="18"/>
      <c r="D580" s="18"/>
      <c r="E580" s="18"/>
      <c r="F580" s="18"/>
      <c r="G580" s="18"/>
      <c r="H580" s="18"/>
      <c r="I580" s="18"/>
      <c r="J580" s="18"/>
      <c r="K580" s="18"/>
      <c r="L580" s="18"/>
      <c r="M580" s="17"/>
      <c r="N580" s="18"/>
      <c r="O580" s="18"/>
      <c r="P580" s="18"/>
      <c r="Q580" s="18"/>
      <c r="R580" s="18"/>
      <c r="S580" s="18"/>
      <c r="T580" s="18"/>
      <c r="U580" s="18"/>
      <c r="V580" s="18"/>
      <c r="W580" s="18"/>
      <c r="X580" s="18"/>
      <c r="Y580" s="18"/>
      <c r="AA580" s="18"/>
    </row>
    <row r="581" spans="1:27" ht="15.75" customHeight="1" x14ac:dyDescent="0.35">
      <c r="A581" s="20"/>
      <c r="B581" s="14"/>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AA581" s="11"/>
    </row>
    <row r="582" spans="1:27" ht="15.75" customHeight="1" x14ac:dyDescent="0.35">
      <c r="A582" s="14"/>
      <c r="B582" s="14"/>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AA582" s="11"/>
    </row>
    <row r="583" spans="1:27" ht="15.75" customHeight="1" x14ac:dyDescent="0.35">
      <c r="A583" s="14"/>
      <c r="B583" s="14"/>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AA583" s="11"/>
    </row>
    <row r="584" spans="1:27" ht="15.75" customHeight="1" x14ac:dyDescent="0.35">
      <c r="A584" s="14"/>
      <c r="B584" s="20"/>
      <c r="C584" s="18"/>
      <c r="D584" s="18"/>
      <c r="E584" s="18"/>
      <c r="F584" s="18"/>
      <c r="G584" s="18"/>
      <c r="H584" s="18"/>
      <c r="I584" s="18"/>
      <c r="J584" s="18"/>
      <c r="K584" s="18"/>
      <c r="L584" s="18"/>
      <c r="M584" s="17"/>
      <c r="N584" s="18"/>
      <c r="O584" s="18"/>
      <c r="P584" s="18"/>
      <c r="Q584" s="18"/>
      <c r="R584" s="18"/>
      <c r="S584" s="18"/>
      <c r="T584" s="18"/>
      <c r="U584" s="18"/>
      <c r="V584" s="18"/>
      <c r="W584" s="18"/>
      <c r="X584" s="18"/>
      <c r="Y584" s="18"/>
      <c r="AA584" s="18"/>
    </row>
    <row r="585" spans="1:27" ht="15.75" customHeight="1" x14ac:dyDescent="0.35">
      <c r="A585" s="20"/>
      <c r="B585" s="14"/>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AA585" s="11"/>
    </row>
    <row r="586" spans="1:27" ht="15.75" customHeight="1" x14ac:dyDescent="0.35">
      <c r="A586" s="14"/>
      <c r="B586" s="14"/>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AA586" s="11"/>
    </row>
    <row r="587" spans="1:27" ht="15.75" customHeight="1" x14ac:dyDescent="0.35">
      <c r="A587" s="14"/>
      <c r="B587" s="14"/>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AA587" s="11"/>
    </row>
    <row r="588" spans="1:27" ht="15.75" customHeight="1" x14ac:dyDescent="0.35">
      <c r="A588" s="14"/>
      <c r="B588" s="20"/>
      <c r="C588" s="18"/>
      <c r="D588" s="18"/>
      <c r="E588" s="18"/>
      <c r="F588" s="18"/>
      <c r="G588" s="18"/>
      <c r="H588" s="18"/>
      <c r="I588" s="18"/>
      <c r="J588" s="18"/>
      <c r="K588" s="18"/>
      <c r="L588" s="18"/>
      <c r="M588" s="17"/>
      <c r="N588" s="18"/>
      <c r="O588" s="18"/>
      <c r="P588" s="18"/>
      <c r="Q588" s="18"/>
      <c r="R588" s="18"/>
      <c r="S588" s="18"/>
      <c r="T588" s="18"/>
      <c r="U588" s="18"/>
      <c r="V588" s="18"/>
      <c r="W588" s="18"/>
      <c r="X588" s="18"/>
      <c r="Y588" s="18"/>
      <c r="AA588" s="18"/>
    </row>
    <row r="589" spans="1:27" ht="15.75" customHeight="1" x14ac:dyDescent="0.35">
      <c r="A589" s="20"/>
      <c r="B589" s="14"/>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AA589" s="11"/>
    </row>
    <row r="590" spans="1:27" ht="15.75" customHeight="1" x14ac:dyDescent="0.35">
      <c r="A590" s="14"/>
      <c r="B590" s="14"/>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AA590" s="11"/>
    </row>
    <row r="591" spans="1:27" ht="15.75" customHeight="1" x14ac:dyDescent="0.35">
      <c r="A591" s="14"/>
      <c r="B591" s="14"/>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AA591" s="11"/>
    </row>
    <row r="592" spans="1:27" ht="15.75" customHeight="1" x14ac:dyDescent="0.35">
      <c r="A592" s="14"/>
      <c r="B592" s="20"/>
      <c r="C592" s="18"/>
      <c r="D592" s="18"/>
      <c r="E592" s="18"/>
      <c r="F592" s="18"/>
      <c r="G592" s="18"/>
      <c r="H592" s="18"/>
      <c r="I592" s="18"/>
      <c r="J592" s="18"/>
      <c r="K592" s="18"/>
      <c r="L592" s="18"/>
      <c r="M592" s="17"/>
      <c r="N592" s="18"/>
      <c r="O592" s="18"/>
      <c r="P592" s="18"/>
      <c r="Q592" s="18"/>
      <c r="R592" s="18"/>
      <c r="S592" s="18"/>
      <c r="T592" s="18"/>
      <c r="U592" s="18"/>
      <c r="V592" s="18"/>
      <c r="W592" s="18"/>
      <c r="X592" s="18"/>
      <c r="Y592" s="18"/>
      <c r="AA592" s="18"/>
    </row>
    <row r="593" spans="1:27" ht="15.75" customHeight="1" x14ac:dyDescent="0.35">
      <c r="A593" s="20"/>
      <c r="B593" s="14"/>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AA593" s="11"/>
    </row>
    <row r="594" spans="1:27" ht="15.75" customHeight="1" x14ac:dyDescent="0.35">
      <c r="A594" s="14"/>
      <c r="B594" s="14"/>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AA594" s="11"/>
    </row>
    <row r="595" spans="1:27" ht="15.75" customHeight="1" x14ac:dyDescent="0.35">
      <c r="A595" s="14"/>
      <c r="B595" s="14"/>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AA595" s="11"/>
    </row>
    <row r="596" spans="1:27" ht="15.75" customHeight="1" x14ac:dyDescent="0.35">
      <c r="A596" s="14"/>
      <c r="B596" s="20"/>
      <c r="C596" s="18"/>
      <c r="D596" s="18"/>
      <c r="E596" s="18"/>
      <c r="F596" s="18"/>
      <c r="G596" s="18"/>
      <c r="H596" s="18"/>
      <c r="I596" s="18"/>
      <c r="J596" s="18"/>
      <c r="K596" s="18"/>
      <c r="L596" s="18"/>
      <c r="M596" s="17"/>
      <c r="N596" s="18"/>
      <c r="O596" s="18"/>
      <c r="P596" s="18"/>
      <c r="Q596" s="18"/>
      <c r="R596" s="18"/>
      <c r="S596" s="18"/>
      <c r="T596" s="18"/>
      <c r="U596" s="18"/>
      <c r="V596" s="18"/>
      <c r="W596" s="18"/>
      <c r="X596" s="18"/>
      <c r="Y596" s="18"/>
      <c r="AA596" s="11"/>
    </row>
    <row r="597" spans="1:27" ht="15.75" customHeight="1" x14ac:dyDescent="0.35">
      <c r="A597" s="20"/>
      <c r="B597" s="14"/>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AA597" s="11"/>
    </row>
    <row r="598" spans="1:27" ht="15.75" customHeight="1" x14ac:dyDescent="0.35">
      <c r="A598" s="14"/>
      <c r="B598" s="14"/>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AA598" s="11"/>
    </row>
    <row r="599" spans="1:27" ht="15.75" customHeight="1" x14ac:dyDescent="0.35">
      <c r="A599" s="14"/>
      <c r="B599" s="14"/>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AA599" s="11"/>
    </row>
    <row r="600" spans="1:27" ht="15.75" customHeight="1" x14ac:dyDescent="0.35">
      <c r="A600" s="14"/>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AA600" s="13"/>
    </row>
    <row r="601" spans="1:27" ht="15.75" customHeight="1" x14ac:dyDescent="0.35">
      <c r="B601" s="10"/>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AA601" s="13"/>
    </row>
    <row r="602" spans="1:27" ht="15.75" customHeight="1" x14ac:dyDescent="0.35">
      <c r="A602" s="10"/>
      <c r="B602" s="20"/>
      <c r="C602" s="18"/>
      <c r="D602" s="18"/>
      <c r="E602" s="18"/>
      <c r="F602" s="18"/>
      <c r="G602" s="18"/>
      <c r="H602" s="18"/>
      <c r="I602" s="18"/>
      <c r="J602" s="18"/>
      <c r="K602" s="18"/>
      <c r="L602" s="18"/>
      <c r="M602" s="17"/>
      <c r="N602" s="18"/>
      <c r="O602" s="18"/>
      <c r="P602" s="18"/>
      <c r="Q602" s="18"/>
      <c r="R602" s="18"/>
      <c r="S602" s="18"/>
      <c r="T602" s="18"/>
      <c r="U602" s="18"/>
      <c r="V602" s="18"/>
      <c r="W602" s="18"/>
      <c r="X602" s="18"/>
      <c r="Y602" s="18"/>
      <c r="AA602" s="18"/>
    </row>
    <row r="603" spans="1:27" ht="15.75" customHeight="1" x14ac:dyDescent="0.35">
      <c r="A603" s="20"/>
      <c r="B603" s="14"/>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AA603" s="11"/>
    </row>
    <row r="604" spans="1:27" ht="15.75" customHeight="1" x14ac:dyDescent="0.35">
      <c r="A604" s="14"/>
      <c r="B604" s="14"/>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AA604" s="11"/>
    </row>
    <row r="605" spans="1:27" ht="15.75" customHeight="1" x14ac:dyDescent="0.35">
      <c r="A605" s="14"/>
      <c r="B605" s="14"/>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AA605" s="11"/>
    </row>
    <row r="606" spans="1:27" ht="15.75" customHeight="1" x14ac:dyDescent="0.35">
      <c r="A606" s="14"/>
      <c r="B606" s="20"/>
      <c r="C606" s="18"/>
      <c r="D606" s="18"/>
      <c r="E606" s="18"/>
      <c r="F606" s="18"/>
      <c r="G606" s="18"/>
      <c r="H606" s="18"/>
      <c r="I606" s="18"/>
      <c r="J606" s="18"/>
      <c r="K606" s="18"/>
      <c r="L606" s="18"/>
      <c r="M606" s="17"/>
      <c r="N606" s="18"/>
      <c r="O606" s="18"/>
      <c r="P606" s="18"/>
      <c r="Q606" s="18"/>
      <c r="R606" s="18"/>
      <c r="S606" s="18"/>
      <c r="T606" s="18"/>
      <c r="U606" s="18"/>
      <c r="V606" s="18"/>
      <c r="W606" s="18"/>
      <c r="X606" s="18"/>
      <c r="Y606" s="18"/>
      <c r="AA606" s="18"/>
    </row>
    <row r="607" spans="1:27" ht="15.75" customHeight="1" x14ac:dyDescent="0.35">
      <c r="A607" s="20"/>
      <c r="B607" s="14"/>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AA607" s="11"/>
    </row>
    <row r="608" spans="1:27" ht="15.75" customHeight="1" x14ac:dyDescent="0.35">
      <c r="A608" s="14"/>
      <c r="B608" s="14"/>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AA608" s="11"/>
    </row>
    <row r="609" spans="1:27" ht="15.75" customHeight="1" x14ac:dyDescent="0.35">
      <c r="A609" s="14"/>
      <c r="B609" s="14"/>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AA609" s="11"/>
    </row>
    <row r="610" spans="1:27" ht="15.75" customHeight="1" x14ac:dyDescent="0.35">
      <c r="A610" s="14"/>
      <c r="B610" s="20"/>
      <c r="C610" s="18"/>
      <c r="D610" s="18"/>
      <c r="E610" s="18"/>
      <c r="F610" s="18"/>
      <c r="G610" s="18"/>
      <c r="H610" s="18"/>
      <c r="I610" s="18"/>
      <c r="J610" s="18"/>
      <c r="K610" s="18"/>
      <c r="L610" s="18"/>
      <c r="M610" s="17"/>
      <c r="N610" s="18"/>
      <c r="O610" s="18"/>
      <c r="P610" s="18"/>
      <c r="Q610" s="18"/>
      <c r="R610" s="18"/>
      <c r="S610" s="18"/>
      <c r="T610" s="18"/>
      <c r="U610" s="18"/>
      <c r="V610" s="18"/>
      <c r="W610" s="18"/>
      <c r="X610" s="18"/>
      <c r="Y610" s="18"/>
      <c r="AA610" s="18"/>
    </row>
    <row r="611" spans="1:27" ht="15.75" customHeight="1" x14ac:dyDescent="0.35">
      <c r="A611" s="20"/>
      <c r="B611" s="14"/>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AA611" s="11"/>
    </row>
    <row r="612" spans="1:27" ht="15.75" customHeight="1" x14ac:dyDescent="0.35">
      <c r="A612" s="14"/>
      <c r="B612" s="14"/>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AA612" s="11"/>
    </row>
    <row r="613" spans="1:27" ht="15.75" customHeight="1" x14ac:dyDescent="0.35">
      <c r="A613" s="14"/>
      <c r="B613" s="14"/>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AA613" s="11"/>
    </row>
    <row r="614" spans="1:27" ht="15.75" customHeight="1" x14ac:dyDescent="0.35">
      <c r="A614" s="14"/>
      <c r="B614" s="20"/>
      <c r="C614" s="18"/>
      <c r="D614" s="18"/>
      <c r="E614" s="18"/>
      <c r="F614" s="18"/>
      <c r="G614" s="18"/>
      <c r="H614" s="18"/>
      <c r="I614" s="18"/>
      <c r="J614" s="18"/>
      <c r="K614" s="18"/>
      <c r="L614" s="18"/>
      <c r="M614" s="17"/>
      <c r="N614" s="18"/>
      <c r="O614" s="18"/>
      <c r="P614" s="18"/>
      <c r="Q614" s="18"/>
      <c r="R614" s="18"/>
      <c r="S614" s="18"/>
      <c r="T614" s="18"/>
      <c r="U614" s="18"/>
      <c r="V614" s="18"/>
      <c r="W614" s="18"/>
      <c r="X614" s="18"/>
      <c r="Y614" s="18"/>
      <c r="AA614" s="18"/>
    </row>
    <row r="615" spans="1:27" ht="15.75" customHeight="1" x14ac:dyDescent="0.35">
      <c r="A615" s="20"/>
      <c r="B615" s="14"/>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AA615" s="11"/>
    </row>
    <row r="616" spans="1:27" ht="15.75" customHeight="1" x14ac:dyDescent="0.35">
      <c r="A616" s="14"/>
      <c r="B616" s="14"/>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AA616" s="11"/>
    </row>
    <row r="617" spans="1:27" ht="15.75" customHeight="1" x14ac:dyDescent="0.35">
      <c r="A617" s="14"/>
      <c r="B617" s="14"/>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AA617" s="11"/>
    </row>
    <row r="618" spans="1:27" ht="15.75" customHeight="1" x14ac:dyDescent="0.35">
      <c r="A618" s="14"/>
      <c r="B618" s="20"/>
      <c r="C618" s="18"/>
      <c r="D618" s="18"/>
      <c r="E618" s="18"/>
      <c r="F618" s="18"/>
      <c r="G618" s="18"/>
      <c r="H618" s="18"/>
      <c r="I618" s="18"/>
      <c r="J618" s="18"/>
      <c r="K618" s="18"/>
      <c r="L618" s="18"/>
      <c r="M618" s="17"/>
      <c r="N618" s="18"/>
      <c r="O618" s="18"/>
      <c r="P618" s="18"/>
      <c r="Q618" s="18"/>
      <c r="R618" s="18"/>
      <c r="S618" s="18"/>
      <c r="T618" s="18"/>
      <c r="U618" s="18"/>
      <c r="V618" s="18"/>
      <c r="W618" s="18"/>
      <c r="X618" s="18"/>
      <c r="Y618" s="18"/>
      <c r="AA618" s="18"/>
    </row>
    <row r="619" spans="1:27" ht="15.75" customHeight="1" x14ac:dyDescent="0.35">
      <c r="A619" s="20"/>
      <c r="B619" s="14"/>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AA619" s="11"/>
    </row>
    <row r="620" spans="1:27" ht="15.75" customHeight="1" x14ac:dyDescent="0.35">
      <c r="A620" s="14"/>
      <c r="B620" s="14"/>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AA620" s="11"/>
    </row>
    <row r="621" spans="1:27" ht="15.75" customHeight="1" x14ac:dyDescent="0.35">
      <c r="A621" s="14"/>
      <c r="B621" s="14"/>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AA621" s="11"/>
    </row>
    <row r="622" spans="1:27" ht="15.75" customHeight="1" x14ac:dyDescent="0.35">
      <c r="A622" s="14"/>
      <c r="B622" s="20"/>
      <c r="C622" s="18"/>
      <c r="D622" s="18"/>
      <c r="E622" s="18"/>
      <c r="F622" s="18"/>
      <c r="G622" s="18"/>
      <c r="H622" s="18"/>
      <c r="I622" s="18"/>
      <c r="J622" s="18"/>
      <c r="K622" s="18"/>
      <c r="L622" s="18"/>
      <c r="M622" s="17"/>
      <c r="N622" s="18"/>
      <c r="O622" s="18"/>
      <c r="P622" s="18"/>
      <c r="Q622" s="18"/>
      <c r="R622" s="18"/>
      <c r="S622" s="18"/>
      <c r="T622" s="18"/>
      <c r="U622" s="18"/>
      <c r="V622" s="18"/>
      <c r="W622" s="18"/>
      <c r="X622" s="18"/>
      <c r="Y622" s="18"/>
      <c r="AA622" s="11"/>
    </row>
    <row r="623" spans="1:27" ht="15.75" customHeight="1" x14ac:dyDescent="0.35">
      <c r="A623" s="20"/>
      <c r="B623" s="14"/>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AA623" s="11"/>
    </row>
    <row r="624" spans="1:27" ht="15.75" customHeight="1" x14ac:dyDescent="0.35">
      <c r="A624" s="14"/>
      <c r="B624" s="14"/>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AA624" s="11"/>
    </row>
    <row r="625" spans="1:27" ht="15.75" customHeight="1" x14ac:dyDescent="0.35">
      <c r="A625" s="14"/>
      <c r="B625" s="14"/>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AA625" s="11"/>
    </row>
    <row r="626" spans="1:27" ht="15.75" customHeight="1" x14ac:dyDescent="0.35">
      <c r="A626" s="14"/>
      <c r="B626" s="14"/>
      <c r="C626" s="28"/>
      <c r="D626" s="28"/>
      <c r="E626" s="28"/>
      <c r="F626" s="28"/>
      <c r="G626" s="28"/>
      <c r="H626" s="28"/>
      <c r="I626" s="28"/>
      <c r="J626" s="28"/>
      <c r="K626" s="28"/>
      <c r="L626" s="28"/>
      <c r="M626" s="53"/>
      <c r="N626" s="28"/>
      <c r="O626" s="28"/>
      <c r="P626" s="28"/>
      <c r="Q626" s="28"/>
      <c r="R626" s="28"/>
      <c r="S626" s="28"/>
      <c r="T626" s="28"/>
      <c r="U626" s="28"/>
      <c r="V626" s="28"/>
      <c r="W626" s="28"/>
      <c r="X626" s="28"/>
      <c r="Y626" s="28"/>
      <c r="AA626" s="13"/>
    </row>
    <row r="627" spans="1:27" ht="15.75" customHeight="1" x14ac:dyDescent="0.35">
      <c r="A627" s="14"/>
      <c r="B627" s="10"/>
      <c r="C627" s="28"/>
      <c r="D627" s="28"/>
      <c r="E627" s="28"/>
      <c r="F627" s="28"/>
      <c r="G627" s="28"/>
      <c r="H627" s="28"/>
      <c r="I627" s="28"/>
      <c r="J627" s="28"/>
      <c r="K627" s="28"/>
      <c r="L627" s="28"/>
      <c r="M627" s="53"/>
      <c r="N627" s="28"/>
      <c r="O627" s="28"/>
      <c r="P627" s="28"/>
      <c r="Q627" s="28"/>
      <c r="R627" s="28"/>
      <c r="S627" s="28"/>
      <c r="T627" s="28"/>
      <c r="U627" s="28"/>
      <c r="V627" s="28"/>
      <c r="W627" s="28"/>
      <c r="X627" s="28"/>
      <c r="Y627" s="28"/>
      <c r="AA627" s="13"/>
    </row>
    <row r="628" spans="1:27" ht="15.75" customHeight="1" x14ac:dyDescent="0.35">
      <c r="A628" s="10"/>
      <c r="B628" s="20"/>
      <c r="C628" s="18"/>
      <c r="D628" s="18"/>
      <c r="E628" s="18"/>
      <c r="F628" s="18"/>
      <c r="G628" s="18"/>
      <c r="H628" s="18"/>
      <c r="I628" s="18"/>
      <c r="J628" s="18"/>
      <c r="K628" s="18"/>
      <c r="L628" s="18"/>
      <c r="M628" s="17"/>
      <c r="N628" s="18"/>
      <c r="O628" s="18"/>
      <c r="P628" s="18"/>
      <c r="Q628" s="18"/>
      <c r="R628" s="18"/>
      <c r="S628" s="18"/>
      <c r="T628" s="18"/>
      <c r="U628" s="18"/>
      <c r="V628" s="18"/>
      <c r="W628" s="18"/>
      <c r="X628" s="18"/>
      <c r="Y628" s="18"/>
      <c r="AA628" s="18"/>
    </row>
    <row r="629" spans="1:27" ht="15.75" customHeight="1" x14ac:dyDescent="0.35">
      <c r="A629" s="20"/>
      <c r="B629" s="14"/>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AA629" s="11"/>
    </row>
    <row r="630" spans="1:27" ht="15.75" customHeight="1" x14ac:dyDescent="0.35">
      <c r="A630" s="14"/>
      <c r="B630" s="14"/>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AA630" s="11"/>
    </row>
    <row r="631" spans="1:27" ht="15.75" customHeight="1" x14ac:dyDescent="0.35">
      <c r="A631" s="14"/>
      <c r="B631" s="14"/>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AA631" s="11"/>
    </row>
    <row r="632" spans="1:27" ht="15.75" customHeight="1" x14ac:dyDescent="0.35">
      <c r="A632" s="14"/>
      <c r="B632" s="20"/>
      <c r="C632" s="18"/>
      <c r="D632" s="18"/>
      <c r="E632" s="18"/>
      <c r="F632" s="18"/>
      <c r="G632" s="18"/>
      <c r="H632" s="18"/>
      <c r="I632" s="18"/>
      <c r="J632" s="18"/>
      <c r="K632" s="18"/>
      <c r="L632" s="18"/>
      <c r="M632" s="17"/>
      <c r="N632" s="18"/>
      <c r="O632" s="18"/>
      <c r="P632" s="18"/>
      <c r="Q632" s="18"/>
      <c r="R632" s="18"/>
      <c r="S632" s="18"/>
      <c r="T632" s="18"/>
      <c r="U632" s="18"/>
      <c r="V632" s="18"/>
      <c r="W632" s="18"/>
      <c r="X632" s="18"/>
      <c r="Y632" s="18"/>
      <c r="AA632" s="18"/>
    </row>
    <row r="633" spans="1:27" ht="15.75" customHeight="1" x14ac:dyDescent="0.35">
      <c r="A633" s="20"/>
      <c r="B633" s="14"/>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AA633" s="11"/>
    </row>
    <row r="634" spans="1:27" ht="15.75" customHeight="1" x14ac:dyDescent="0.35">
      <c r="A634" s="14"/>
      <c r="B634" s="14"/>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AA634" s="11"/>
    </row>
    <row r="635" spans="1:27" ht="15.75" customHeight="1" x14ac:dyDescent="0.35">
      <c r="A635" s="14"/>
      <c r="B635" s="14"/>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AA635" s="11"/>
    </row>
    <row r="636" spans="1:27" ht="15.75" customHeight="1" x14ac:dyDescent="0.35">
      <c r="A636" s="14"/>
      <c r="B636" s="20"/>
      <c r="C636" s="18"/>
      <c r="D636" s="18"/>
      <c r="E636" s="18"/>
      <c r="F636" s="18"/>
      <c r="G636" s="18"/>
      <c r="H636" s="18"/>
      <c r="I636" s="18"/>
      <c r="J636" s="18"/>
      <c r="K636" s="18"/>
      <c r="L636" s="18"/>
      <c r="M636" s="17"/>
      <c r="N636" s="18"/>
      <c r="O636" s="18"/>
      <c r="P636" s="18"/>
      <c r="Q636" s="18"/>
      <c r="R636" s="18"/>
      <c r="S636" s="18"/>
      <c r="T636" s="18"/>
      <c r="U636" s="18"/>
      <c r="V636" s="18"/>
      <c r="W636" s="18"/>
      <c r="X636" s="18"/>
      <c r="Y636" s="18"/>
      <c r="AA636" s="18"/>
    </row>
    <row r="637" spans="1:27" ht="15.75" customHeight="1" x14ac:dyDescent="0.35">
      <c r="A637" s="20"/>
      <c r="B637" s="14"/>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AA637" s="11"/>
    </row>
    <row r="638" spans="1:27" ht="15.75" customHeight="1" x14ac:dyDescent="0.35">
      <c r="A638" s="14"/>
      <c r="B638" s="14"/>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AA638" s="11"/>
    </row>
    <row r="639" spans="1:27" ht="15.75" customHeight="1" x14ac:dyDescent="0.35">
      <c r="A639" s="14"/>
      <c r="B639" s="14"/>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AA639" s="11"/>
    </row>
    <row r="640" spans="1:27" ht="15.75" customHeight="1" x14ac:dyDescent="0.35">
      <c r="A640" s="14"/>
      <c r="B640" s="20"/>
      <c r="C640" s="18"/>
      <c r="D640" s="18"/>
      <c r="E640" s="18"/>
      <c r="F640" s="18"/>
      <c r="G640" s="18"/>
      <c r="H640" s="18"/>
      <c r="I640" s="18"/>
      <c r="J640" s="18"/>
      <c r="K640" s="18"/>
      <c r="L640" s="18"/>
      <c r="M640" s="17"/>
      <c r="N640" s="18"/>
      <c r="O640" s="18"/>
      <c r="P640" s="18"/>
      <c r="Q640" s="18"/>
      <c r="R640" s="18"/>
      <c r="S640" s="18"/>
      <c r="T640" s="18"/>
      <c r="U640" s="18"/>
      <c r="V640" s="18"/>
      <c r="W640" s="18"/>
      <c r="X640" s="18"/>
      <c r="Y640" s="18"/>
      <c r="AA640" s="18"/>
    </row>
    <row r="641" spans="1:27" ht="15.75" customHeight="1" x14ac:dyDescent="0.35">
      <c r="A641" s="20"/>
      <c r="B641" s="14"/>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AA641" s="11"/>
    </row>
    <row r="642" spans="1:27" ht="15.75" customHeight="1" x14ac:dyDescent="0.35">
      <c r="A642" s="14"/>
      <c r="B642" s="14"/>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AA642" s="11"/>
    </row>
    <row r="643" spans="1:27" ht="15.75" customHeight="1" x14ac:dyDescent="0.35">
      <c r="A643" s="14"/>
      <c r="B643" s="14"/>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AA643" s="11"/>
    </row>
    <row r="644" spans="1:27" ht="15.75" customHeight="1" x14ac:dyDescent="0.35">
      <c r="A644" s="14"/>
      <c r="B644" s="20"/>
      <c r="C644" s="18"/>
      <c r="D644" s="18"/>
      <c r="E644" s="18"/>
      <c r="F644" s="18"/>
      <c r="G644" s="18"/>
      <c r="H644" s="18"/>
      <c r="I644" s="18"/>
      <c r="J644" s="18"/>
      <c r="K644" s="18"/>
      <c r="L644" s="18"/>
      <c r="M644" s="17"/>
      <c r="N644" s="18"/>
      <c r="O644" s="18"/>
      <c r="P644" s="18"/>
      <c r="Q644" s="18"/>
      <c r="R644" s="18"/>
      <c r="S644" s="18"/>
      <c r="T644" s="18"/>
      <c r="U644" s="18"/>
      <c r="V644" s="18"/>
      <c r="W644" s="18"/>
      <c r="X644" s="18"/>
      <c r="Y644" s="18"/>
      <c r="AA644" s="18"/>
    </row>
    <row r="645" spans="1:27" ht="15.75" customHeight="1" x14ac:dyDescent="0.35">
      <c r="A645" s="20"/>
      <c r="B645" s="14"/>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AA645" s="11"/>
    </row>
    <row r="646" spans="1:27" ht="15.75" customHeight="1" x14ac:dyDescent="0.35">
      <c r="A646" s="14"/>
      <c r="B646" s="14"/>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AA646" s="11"/>
    </row>
    <row r="647" spans="1:27" ht="15.75" customHeight="1" x14ac:dyDescent="0.35">
      <c r="A647" s="14"/>
      <c r="B647" s="14"/>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AA647" s="11"/>
    </row>
    <row r="648" spans="1:27" ht="15.75" customHeight="1" x14ac:dyDescent="0.35">
      <c r="A648" s="14"/>
      <c r="B648" s="20"/>
      <c r="C648" s="18"/>
      <c r="D648" s="18"/>
      <c r="E648" s="18"/>
      <c r="F648" s="18"/>
      <c r="G648" s="18"/>
      <c r="H648" s="18"/>
      <c r="I648" s="18"/>
      <c r="J648" s="18"/>
      <c r="K648" s="18"/>
      <c r="L648" s="18"/>
      <c r="M648" s="17"/>
      <c r="N648" s="18"/>
      <c r="O648" s="18"/>
      <c r="P648" s="18"/>
      <c r="Q648" s="18"/>
      <c r="R648" s="18"/>
      <c r="S648" s="18"/>
      <c r="T648" s="18"/>
      <c r="U648" s="18"/>
      <c r="V648" s="18"/>
      <c r="W648" s="18"/>
      <c r="X648" s="18"/>
      <c r="Y648" s="18"/>
      <c r="AA648" s="11"/>
    </row>
    <row r="649" spans="1:27" ht="15.75" customHeight="1" x14ac:dyDescent="0.35">
      <c r="A649" s="20"/>
      <c r="B649" s="14"/>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AA649" s="11"/>
    </row>
    <row r="650" spans="1:27" ht="15.75" customHeight="1" x14ac:dyDescent="0.35">
      <c r="A650" s="14"/>
      <c r="B650" s="14"/>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AA650" s="11"/>
    </row>
    <row r="651" spans="1:27" ht="15.75" customHeight="1" x14ac:dyDescent="0.35">
      <c r="A651" s="14"/>
      <c r="B651" s="14"/>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AA651" s="11"/>
    </row>
    <row r="652" spans="1:27" ht="15.75" customHeight="1" x14ac:dyDescent="0.35">
      <c r="A652" s="14"/>
      <c r="B652" s="14"/>
      <c r="C652" s="28"/>
      <c r="D652" s="28"/>
      <c r="E652" s="28"/>
      <c r="F652" s="28"/>
      <c r="G652" s="28"/>
      <c r="H652" s="28"/>
      <c r="I652" s="28"/>
      <c r="J652" s="28"/>
      <c r="K652" s="28"/>
      <c r="L652" s="28"/>
      <c r="M652" s="53"/>
      <c r="N652" s="28"/>
      <c r="O652" s="28"/>
      <c r="P652" s="28"/>
      <c r="Q652" s="28"/>
      <c r="R652" s="28"/>
      <c r="S652" s="28"/>
      <c r="T652" s="28"/>
      <c r="U652" s="28"/>
      <c r="V652" s="28"/>
      <c r="W652" s="28"/>
      <c r="X652" s="28"/>
      <c r="Y652" s="28"/>
      <c r="AA652" s="13"/>
    </row>
    <row r="653" spans="1:27" ht="15.75" customHeight="1" x14ac:dyDescent="0.35">
      <c r="A653" s="14"/>
      <c r="B653" s="2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AA653" s="13"/>
    </row>
    <row r="654" spans="1:27" ht="15.75" customHeight="1" x14ac:dyDescent="0.35">
      <c r="A654" s="21"/>
      <c r="B654" s="20"/>
      <c r="C654" s="29"/>
      <c r="D654" s="29"/>
      <c r="E654" s="29"/>
      <c r="F654" s="29"/>
      <c r="G654" s="29"/>
      <c r="H654" s="29"/>
      <c r="I654" s="29"/>
      <c r="J654" s="29"/>
      <c r="K654" s="29"/>
      <c r="L654" s="29"/>
      <c r="M654" s="17"/>
      <c r="N654" s="29"/>
      <c r="O654" s="29"/>
      <c r="P654" s="29"/>
      <c r="Q654" s="29"/>
      <c r="R654" s="29"/>
      <c r="S654" s="29"/>
      <c r="T654" s="29"/>
      <c r="U654" s="29"/>
      <c r="V654" s="29"/>
      <c r="W654" s="29"/>
      <c r="X654" s="29"/>
      <c r="Y654" s="29"/>
      <c r="AA654" s="18"/>
    </row>
    <row r="655" spans="1:27" ht="15.75" customHeight="1" x14ac:dyDescent="0.35">
      <c r="A655" s="20"/>
      <c r="B655" s="14"/>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AA655" s="11"/>
    </row>
    <row r="656" spans="1:27" ht="15.75" customHeight="1" x14ac:dyDescent="0.35">
      <c r="A656" s="14"/>
      <c r="B656" s="14"/>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AA656" s="11"/>
    </row>
    <row r="657" spans="1:27" ht="15.75" customHeight="1" x14ac:dyDescent="0.35">
      <c r="A657" s="14"/>
      <c r="B657" s="14"/>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AA657" s="11"/>
    </row>
    <row r="658" spans="1:27" ht="15.75" customHeight="1" x14ac:dyDescent="0.35">
      <c r="A658" s="14"/>
      <c r="B658" s="20"/>
      <c r="C658" s="18"/>
      <c r="D658" s="18"/>
      <c r="E658" s="18"/>
      <c r="F658" s="18"/>
      <c r="G658" s="18"/>
      <c r="H658" s="18"/>
      <c r="I658" s="18"/>
      <c r="J658" s="18"/>
      <c r="K658" s="18"/>
      <c r="L658" s="18"/>
      <c r="M658" s="17"/>
      <c r="N658" s="18"/>
      <c r="O658" s="18"/>
      <c r="P658" s="18"/>
      <c r="Q658" s="18"/>
      <c r="R658" s="18"/>
      <c r="S658" s="18"/>
      <c r="T658" s="18"/>
      <c r="U658" s="18"/>
      <c r="V658" s="18"/>
      <c r="W658" s="18"/>
      <c r="X658" s="18"/>
      <c r="Y658" s="18"/>
      <c r="AA658" s="18"/>
    </row>
    <row r="659" spans="1:27" ht="15.75" customHeight="1" x14ac:dyDescent="0.35">
      <c r="A659" s="20"/>
      <c r="B659" s="14"/>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AA659" s="11"/>
    </row>
    <row r="660" spans="1:27" ht="15.75" customHeight="1" x14ac:dyDescent="0.35">
      <c r="A660" s="14"/>
      <c r="B660" s="14"/>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AA660" s="11"/>
    </row>
    <row r="661" spans="1:27" ht="15.75" customHeight="1" x14ac:dyDescent="0.35">
      <c r="A661" s="14"/>
      <c r="B661" s="14"/>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AA661" s="11"/>
    </row>
    <row r="662" spans="1:27" ht="15.75" customHeight="1" x14ac:dyDescent="0.35">
      <c r="A662" s="14"/>
      <c r="B662" s="20"/>
      <c r="C662" s="18"/>
      <c r="D662" s="18"/>
      <c r="E662" s="18"/>
      <c r="F662" s="18"/>
      <c r="G662" s="18"/>
      <c r="H662" s="18"/>
      <c r="I662" s="18"/>
      <c r="J662" s="18"/>
      <c r="K662" s="18"/>
      <c r="L662" s="18"/>
      <c r="M662" s="17"/>
      <c r="N662" s="18"/>
      <c r="O662" s="18"/>
      <c r="P662" s="18"/>
      <c r="Q662" s="18"/>
      <c r="R662" s="18"/>
      <c r="S662" s="18"/>
      <c r="T662" s="18"/>
      <c r="U662" s="18"/>
      <c r="V662" s="18"/>
      <c r="W662" s="18"/>
      <c r="X662" s="18"/>
      <c r="Y662" s="18"/>
      <c r="AA662" s="18"/>
    </row>
    <row r="663" spans="1:27" ht="15.75" customHeight="1" x14ac:dyDescent="0.35">
      <c r="A663" s="20"/>
      <c r="B663" s="14"/>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AA663" s="11"/>
    </row>
    <row r="664" spans="1:27" ht="15.75" customHeight="1" x14ac:dyDescent="0.35">
      <c r="A664" s="14"/>
      <c r="B664" s="14"/>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AA664" s="11"/>
    </row>
    <row r="665" spans="1:27" ht="15.75" customHeight="1" x14ac:dyDescent="0.35">
      <c r="A665" s="14"/>
      <c r="B665" s="14"/>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AA665" s="11"/>
    </row>
    <row r="666" spans="1:27" ht="15.75" customHeight="1" x14ac:dyDescent="0.35">
      <c r="A666" s="14"/>
      <c r="B666" s="20"/>
      <c r="C666" s="18"/>
      <c r="D666" s="18"/>
      <c r="E666" s="18"/>
      <c r="F666" s="18"/>
      <c r="G666" s="18"/>
      <c r="H666" s="18"/>
      <c r="I666" s="18"/>
      <c r="J666" s="18"/>
      <c r="K666" s="18"/>
      <c r="L666" s="18"/>
      <c r="M666" s="17"/>
      <c r="N666" s="18"/>
      <c r="O666" s="18"/>
      <c r="P666" s="18"/>
      <c r="Q666" s="18"/>
      <c r="R666" s="18"/>
      <c r="S666" s="18"/>
      <c r="T666" s="18"/>
      <c r="U666" s="18"/>
      <c r="V666" s="18"/>
      <c r="W666" s="18"/>
      <c r="X666" s="18"/>
      <c r="Y666" s="18"/>
      <c r="AA666" s="18"/>
    </row>
    <row r="667" spans="1:27" ht="15.75" customHeight="1" x14ac:dyDescent="0.35">
      <c r="A667" s="20"/>
      <c r="B667" s="14"/>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AA667" s="11"/>
    </row>
    <row r="668" spans="1:27" ht="15.75" customHeight="1" x14ac:dyDescent="0.35">
      <c r="A668" s="14"/>
      <c r="B668" s="14"/>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AA668" s="11"/>
    </row>
    <row r="669" spans="1:27" ht="15.75" customHeight="1" x14ac:dyDescent="0.35">
      <c r="A669" s="14"/>
      <c r="B669" s="14"/>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AA669" s="11"/>
    </row>
    <row r="670" spans="1:27" ht="15.75" customHeight="1" x14ac:dyDescent="0.35">
      <c r="A670" s="14"/>
      <c r="B670" s="20"/>
      <c r="C670" s="18"/>
      <c r="D670" s="18"/>
      <c r="E670" s="18"/>
      <c r="F670" s="18"/>
      <c r="G670" s="18"/>
      <c r="H670" s="18"/>
      <c r="I670" s="18"/>
      <c r="J670" s="18"/>
      <c r="K670" s="18"/>
      <c r="L670" s="18"/>
      <c r="M670" s="17"/>
      <c r="N670" s="18"/>
      <c r="O670" s="18"/>
      <c r="P670" s="18"/>
      <c r="Q670" s="18"/>
      <c r="R670" s="18"/>
      <c r="S670" s="18"/>
      <c r="T670" s="18"/>
      <c r="U670" s="18"/>
      <c r="V670" s="18"/>
      <c r="W670" s="18"/>
      <c r="X670" s="18"/>
      <c r="Y670" s="18"/>
      <c r="AA670" s="18"/>
    </row>
    <row r="671" spans="1:27" ht="15.75" customHeight="1" x14ac:dyDescent="0.35">
      <c r="A671" s="20"/>
      <c r="B671" s="14"/>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AA671" s="11"/>
    </row>
    <row r="672" spans="1:27" ht="15.75" customHeight="1" x14ac:dyDescent="0.35">
      <c r="A672" s="14"/>
      <c r="B672" s="14"/>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AA672" s="11"/>
    </row>
    <row r="673" spans="1:27" ht="15.75" customHeight="1" x14ac:dyDescent="0.35">
      <c r="A673" s="14"/>
      <c r="B673" s="14"/>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AA673" s="11"/>
    </row>
    <row r="674" spans="1:27" ht="15.75" customHeight="1" x14ac:dyDescent="0.35">
      <c r="A674" s="14"/>
      <c r="B674" s="20"/>
      <c r="C674" s="18"/>
      <c r="D674" s="18"/>
      <c r="E674" s="18"/>
      <c r="F674" s="18"/>
      <c r="G674" s="18"/>
      <c r="H674" s="18"/>
      <c r="I674" s="18"/>
      <c r="J674" s="18"/>
      <c r="K674" s="18"/>
      <c r="L674" s="18"/>
      <c r="M674" s="17"/>
      <c r="N674" s="18"/>
      <c r="O674" s="18"/>
      <c r="P674" s="18"/>
      <c r="Q674" s="18"/>
      <c r="R674" s="18"/>
      <c r="S674" s="18"/>
      <c r="T674" s="18"/>
      <c r="U674" s="18"/>
      <c r="V674" s="18"/>
      <c r="W674" s="18"/>
      <c r="X674" s="18"/>
      <c r="Y674" s="18"/>
      <c r="AA674" s="11"/>
    </row>
    <row r="675" spans="1:27" ht="15.75" customHeight="1" x14ac:dyDescent="0.35">
      <c r="A675" s="20"/>
      <c r="B675" s="14"/>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AA675" s="11"/>
    </row>
    <row r="676" spans="1:27" ht="15.75" customHeight="1" x14ac:dyDescent="0.35">
      <c r="A676" s="14"/>
      <c r="B676" s="14"/>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AA676" s="11"/>
    </row>
    <row r="677" spans="1:27" ht="15.75" customHeight="1" x14ac:dyDescent="0.35">
      <c r="A677" s="14"/>
      <c r="B677" s="14"/>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AA677" s="11"/>
    </row>
    <row r="678" spans="1:27" ht="20.25" customHeight="1" x14ac:dyDescent="0.35">
      <c r="A678" s="14"/>
      <c r="B678" s="20"/>
      <c r="C678" s="18"/>
      <c r="D678" s="18"/>
      <c r="E678" s="18"/>
      <c r="F678" s="18"/>
      <c r="G678" s="18"/>
      <c r="H678" s="18"/>
      <c r="I678" s="18"/>
      <c r="J678" s="18"/>
      <c r="K678" s="18"/>
      <c r="L678" s="18"/>
      <c r="M678" s="17"/>
      <c r="N678" s="18"/>
      <c r="O678" s="18"/>
      <c r="P678" s="18"/>
      <c r="Q678" s="18"/>
      <c r="R678" s="18"/>
      <c r="S678" s="18"/>
      <c r="T678" s="18"/>
      <c r="U678" s="18"/>
      <c r="V678" s="18"/>
      <c r="W678" s="18"/>
      <c r="X678" s="18"/>
      <c r="Y678" s="18"/>
      <c r="AA678" s="11"/>
    </row>
    <row r="679" spans="1:27" ht="20.25" customHeight="1" x14ac:dyDescent="0.35">
      <c r="A679" s="20"/>
      <c r="B679" s="14"/>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AA679" s="11"/>
    </row>
    <row r="680" spans="1:27" ht="20.25" customHeight="1" x14ac:dyDescent="0.35">
      <c r="A680" s="14"/>
      <c r="B680" s="14"/>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AA680" s="11"/>
    </row>
    <row r="681" spans="1:27" ht="20.25" customHeight="1" x14ac:dyDescent="0.35">
      <c r="A681" s="14"/>
      <c r="B681" s="14"/>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AA681" s="11"/>
    </row>
    <row r="682" spans="1:27" ht="20.25" customHeight="1" x14ac:dyDescent="0.35">
      <c r="A682" s="14"/>
      <c r="B682" s="20"/>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AA682" s="11"/>
    </row>
    <row r="683" spans="1:27" ht="20.25" customHeight="1" x14ac:dyDescent="0.35">
      <c r="A683" s="20"/>
      <c r="B683" s="14"/>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AA683" s="11"/>
    </row>
    <row r="684" spans="1:27" ht="20.25" customHeight="1" x14ac:dyDescent="0.35">
      <c r="A684" s="14"/>
      <c r="B684" s="14"/>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AA684" s="11"/>
    </row>
    <row r="685" spans="1:27" ht="20.25" customHeight="1" x14ac:dyDescent="0.35">
      <c r="A685" s="14"/>
      <c r="B685" s="14"/>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AA685" s="11"/>
    </row>
    <row r="686" spans="1:27" ht="20.25" customHeight="1" x14ac:dyDescent="0.35">
      <c r="A686" s="14"/>
      <c r="B686" s="20"/>
    </row>
    <row r="687" spans="1:27" ht="20.25" customHeight="1" x14ac:dyDescent="0.35">
      <c r="A687" s="20"/>
      <c r="B687" s="14"/>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AA687" s="11"/>
    </row>
    <row r="688" spans="1:27" ht="20.25" customHeight="1" x14ac:dyDescent="0.35">
      <c r="A688" s="14"/>
      <c r="B688" s="14"/>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AA688" s="11"/>
    </row>
    <row r="689" spans="1:27" ht="20.25" customHeight="1" x14ac:dyDescent="0.35">
      <c r="A689" s="14"/>
      <c r="B689" s="14"/>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AA689" s="11"/>
    </row>
    <row r="690" spans="1:27" ht="20.25" customHeight="1" x14ac:dyDescent="0.35">
      <c r="A690" s="14"/>
      <c r="B690" s="20"/>
    </row>
    <row r="691" spans="1:27" ht="20.25" customHeight="1" x14ac:dyDescent="0.35">
      <c r="A691" s="20"/>
      <c r="B691" s="14"/>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AA691" s="11"/>
    </row>
    <row r="692" spans="1:27" ht="20.25" customHeight="1" x14ac:dyDescent="0.35">
      <c r="A692" s="14"/>
      <c r="B692" s="14"/>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AA692" s="11"/>
    </row>
    <row r="693" spans="1:27" ht="20.25" customHeight="1" x14ac:dyDescent="0.35">
      <c r="A693" s="14"/>
      <c r="B693" s="14"/>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AA693" s="30"/>
    </row>
    <row r="694" spans="1:27" ht="20.25" customHeight="1" x14ac:dyDescent="0.35">
      <c r="A694" s="14"/>
      <c r="B694" s="20"/>
    </row>
    <row r="695" spans="1:27" ht="20.25" customHeight="1" x14ac:dyDescent="0.35">
      <c r="A695" s="20"/>
      <c r="B695" s="14"/>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AA695" s="30"/>
    </row>
    <row r="696" spans="1:27" ht="20.25" customHeight="1" x14ac:dyDescent="0.35">
      <c r="A696" s="14"/>
      <c r="B696" s="14"/>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AA696" s="30"/>
    </row>
    <row r="697" spans="1:27" ht="20.25" customHeight="1" x14ac:dyDescent="0.35">
      <c r="A697" s="14"/>
      <c r="B697" s="14"/>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AA697" s="30"/>
    </row>
    <row r="698" spans="1:27" ht="20.25" customHeight="1" x14ac:dyDescent="0.35">
      <c r="A698" s="14"/>
      <c r="B698" s="20"/>
    </row>
    <row r="699" spans="1:27" ht="20.25" customHeight="1" x14ac:dyDescent="0.35">
      <c r="A699" s="20"/>
      <c r="B699" s="14"/>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AA699" s="30"/>
    </row>
    <row r="700" spans="1:27" ht="20.25" customHeight="1" x14ac:dyDescent="0.35">
      <c r="A700" s="14"/>
      <c r="B700" s="14"/>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AA700" s="30"/>
    </row>
    <row r="701" spans="1:27" ht="20.25" customHeight="1" x14ac:dyDescent="0.35">
      <c r="A701" s="14"/>
      <c r="B701" s="14"/>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AA701" s="30"/>
    </row>
    <row r="702" spans="1:27" ht="20.25" customHeight="1" x14ac:dyDescent="0.35">
      <c r="A702" s="14"/>
    </row>
    <row r="703" spans="1:27" ht="20.25" customHeight="1" x14ac:dyDescent="0.35"/>
    <row r="704" spans="1:27" ht="20.25" customHeight="1" x14ac:dyDescent="0.35">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AA704" s="30"/>
    </row>
    <row r="705" spans="3:27" ht="20.25" customHeight="1" x14ac:dyDescent="0.35">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AA705" s="30"/>
    </row>
    <row r="706" spans="3:27" ht="20.25" customHeight="1" x14ac:dyDescent="0.35">
      <c r="C706" s="12"/>
      <c r="D706" s="12"/>
      <c r="E706" s="12"/>
      <c r="F706" s="12"/>
      <c r="G706" s="12"/>
      <c r="H706" s="12"/>
      <c r="I706" s="12"/>
      <c r="J706" s="12"/>
      <c r="K706" s="12"/>
      <c r="L706" s="12"/>
      <c r="N706" s="12"/>
      <c r="O706" s="12"/>
      <c r="P706" s="12"/>
      <c r="Q706" s="12"/>
      <c r="R706" s="12"/>
      <c r="S706" s="12"/>
      <c r="T706" s="12"/>
      <c r="U706" s="12"/>
      <c r="V706" s="12"/>
      <c r="W706" s="12"/>
      <c r="X706" s="12"/>
      <c r="Y706" s="12"/>
      <c r="AA706" s="12"/>
    </row>
    <row r="707" spans="3:27" ht="20.25" customHeight="1" x14ac:dyDescent="0.35"/>
    <row r="708" spans="3:27" ht="20.25" customHeight="1" x14ac:dyDescent="0.35">
      <c r="C708" s="30"/>
      <c r="D708" s="30"/>
      <c r="E708" s="30"/>
      <c r="F708" s="30"/>
      <c r="G708" s="30"/>
      <c r="H708" s="30"/>
      <c r="I708" s="30"/>
      <c r="J708" s="30"/>
      <c r="K708" s="30"/>
      <c r="L708" s="30"/>
      <c r="M708" s="30"/>
      <c r="N708" s="30"/>
      <c r="O708" s="30"/>
      <c r="P708" s="30"/>
      <c r="Q708" s="30"/>
      <c r="R708" s="30"/>
      <c r="S708" s="30"/>
      <c r="T708" s="30"/>
      <c r="U708" s="30"/>
      <c r="V708" s="30"/>
      <c r="W708" s="30"/>
      <c r="X708" s="30"/>
      <c r="Y708" s="30"/>
    </row>
    <row r="709" spans="3:27" ht="20.25" customHeight="1" x14ac:dyDescent="0.35">
      <c r="C709" s="30"/>
      <c r="D709" s="30"/>
      <c r="E709" s="30"/>
      <c r="F709" s="30"/>
      <c r="G709" s="30"/>
      <c r="H709" s="30"/>
      <c r="I709" s="30"/>
      <c r="J709" s="30"/>
      <c r="K709" s="30"/>
      <c r="L709" s="30"/>
      <c r="M709" s="30"/>
      <c r="N709" s="30"/>
      <c r="O709" s="30"/>
      <c r="P709" s="30"/>
      <c r="Q709" s="30"/>
      <c r="R709" s="30"/>
      <c r="S709" s="30"/>
      <c r="T709" s="30"/>
      <c r="U709" s="30"/>
      <c r="V709" s="30"/>
      <c r="W709" s="30"/>
      <c r="X709" s="30"/>
      <c r="Y709" s="30"/>
    </row>
    <row r="710" spans="3:27" ht="20.25" customHeight="1" x14ac:dyDescent="0.35">
      <c r="C710" s="30"/>
      <c r="D710" s="30"/>
      <c r="E710" s="30"/>
      <c r="F710" s="30"/>
      <c r="G710" s="30"/>
      <c r="H710" s="30"/>
      <c r="I710" s="30"/>
      <c r="J710" s="30"/>
      <c r="K710" s="30"/>
      <c r="L710" s="30"/>
      <c r="M710" s="30"/>
      <c r="N710" s="30"/>
      <c r="O710" s="30"/>
      <c r="P710" s="30"/>
      <c r="Q710" s="30"/>
      <c r="R710" s="30"/>
      <c r="S710" s="30"/>
      <c r="T710" s="30"/>
      <c r="U710" s="30"/>
      <c r="V710" s="30"/>
      <c r="W710" s="30"/>
      <c r="X710" s="30"/>
      <c r="Y710" s="30"/>
    </row>
    <row r="711" spans="3:27" ht="20.25" customHeight="1" x14ac:dyDescent="0.35"/>
    <row r="712" spans="3:27" ht="20.25" customHeight="1" x14ac:dyDescent="0.35">
      <c r="C712" s="30"/>
      <c r="D712" s="30"/>
      <c r="E712" s="30"/>
      <c r="F712" s="30"/>
      <c r="G712" s="30"/>
      <c r="H712" s="30"/>
      <c r="I712" s="30"/>
      <c r="J712" s="30"/>
      <c r="K712" s="30"/>
      <c r="L712" s="30"/>
      <c r="M712" s="30"/>
      <c r="N712" s="30"/>
      <c r="O712" s="30"/>
      <c r="P712" s="30"/>
      <c r="Q712" s="30"/>
      <c r="R712" s="30"/>
      <c r="S712" s="30"/>
      <c r="T712" s="30"/>
      <c r="U712" s="30"/>
      <c r="V712" s="30"/>
      <c r="W712" s="30"/>
      <c r="X712" s="30"/>
      <c r="Y712" s="30"/>
    </row>
    <row r="713" spans="3:27" ht="20.25" customHeight="1" x14ac:dyDescent="0.35">
      <c r="C713" s="30"/>
      <c r="D713" s="30"/>
      <c r="E713" s="30"/>
      <c r="F713" s="30"/>
      <c r="G713" s="30"/>
      <c r="H713" s="30"/>
      <c r="I713" s="30"/>
      <c r="J713" s="30"/>
      <c r="K713" s="30"/>
      <c r="L713" s="30"/>
      <c r="M713" s="30"/>
      <c r="N713" s="30"/>
      <c r="O713" s="30"/>
      <c r="P713" s="30"/>
      <c r="Q713" s="30"/>
      <c r="R713" s="30"/>
      <c r="S713" s="30"/>
      <c r="T713" s="30"/>
      <c r="U713" s="30"/>
      <c r="V713" s="30"/>
      <c r="W713" s="30"/>
      <c r="X713" s="30"/>
      <c r="Y713" s="30"/>
    </row>
    <row r="714" spans="3:27" ht="20.25" customHeight="1" x14ac:dyDescent="0.35">
      <c r="C714" s="30"/>
      <c r="D714" s="30"/>
      <c r="E714" s="30"/>
      <c r="F714" s="30"/>
      <c r="G714" s="30"/>
      <c r="H714" s="30"/>
      <c r="I714" s="30"/>
      <c r="J714" s="30"/>
      <c r="K714" s="30"/>
      <c r="L714" s="30"/>
      <c r="M714" s="30"/>
      <c r="N714" s="30"/>
      <c r="O714" s="30"/>
      <c r="P714" s="30"/>
      <c r="Q714" s="30"/>
      <c r="R714" s="30"/>
      <c r="S714" s="30"/>
      <c r="T714" s="30"/>
      <c r="U714" s="30"/>
      <c r="V714" s="30"/>
      <c r="W714" s="30"/>
      <c r="X714" s="30"/>
      <c r="Y714" s="30"/>
    </row>
    <row r="715" spans="3:27" ht="20.25" customHeight="1" x14ac:dyDescent="0.35"/>
    <row r="716" spans="3:27" ht="20.25" customHeight="1" x14ac:dyDescent="0.35">
      <c r="C716" s="30"/>
      <c r="D716" s="30"/>
      <c r="E716" s="30"/>
      <c r="F716" s="30"/>
      <c r="G716" s="30"/>
      <c r="H716" s="30"/>
      <c r="I716" s="30"/>
      <c r="J716" s="30"/>
      <c r="K716" s="30"/>
      <c r="L716" s="30"/>
      <c r="M716" s="30"/>
      <c r="N716" s="30"/>
      <c r="O716" s="30"/>
      <c r="P716" s="30"/>
      <c r="Q716" s="30"/>
      <c r="R716" s="30"/>
      <c r="S716" s="30"/>
      <c r="T716" s="30"/>
      <c r="U716" s="30"/>
      <c r="V716" s="30"/>
      <c r="W716" s="30"/>
      <c r="X716" s="30"/>
      <c r="Y716" s="30"/>
    </row>
    <row r="717" spans="3:27" ht="20.25" customHeight="1" x14ac:dyDescent="0.35">
      <c r="C717" s="30"/>
      <c r="D717" s="30"/>
      <c r="E717" s="30"/>
      <c r="F717" s="30"/>
      <c r="G717" s="30"/>
      <c r="H717" s="30"/>
      <c r="I717" s="30"/>
      <c r="J717" s="30"/>
      <c r="K717" s="30"/>
      <c r="L717" s="30"/>
      <c r="M717" s="30"/>
      <c r="N717" s="30"/>
      <c r="O717" s="30"/>
      <c r="P717" s="30"/>
      <c r="Q717" s="30"/>
      <c r="R717" s="30"/>
      <c r="S717" s="30"/>
      <c r="T717" s="30"/>
      <c r="U717" s="30"/>
      <c r="V717" s="30"/>
      <c r="W717" s="30"/>
      <c r="X717" s="30"/>
      <c r="Y717" s="30"/>
    </row>
    <row r="718" spans="3:27" ht="20.25" customHeight="1" x14ac:dyDescent="0.35">
      <c r="C718" s="30"/>
      <c r="D718" s="30"/>
      <c r="E718" s="30"/>
      <c r="F718" s="30"/>
      <c r="G718" s="30"/>
      <c r="H718" s="30"/>
      <c r="I718" s="30"/>
      <c r="J718" s="30"/>
      <c r="K718" s="30"/>
      <c r="L718" s="30"/>
      <c r="M718" s="30"/>
      <c r="N718" s="30"/>
      <c r="O718" s="30"/>
      <c r="P718" s="30"/>
      <c r="Q718" s="30"/>
      <c r="R718" s="30"/>
      <c r="S718" s="30"/>
      <c r="T718" s="30"/>
      <c r="U718" s="30"/>
      <c r="V718" s="30"/>
      <c r="W718" s="30"/>
      <c r="X718" s="30"/>
      <c r="Y718" s="30"/>
    </row>
    <row r="719" spans="3:27" ht="20.25" customHeight="1" x14ac:dyDescent="0.35"/>
    <row r="720" spans="3:27" ht="20.25" customHeight="1" x14ac:dyDescent="0.35">
      <c r="C720" s="30"/>
      <c r="D720" s="30"/>
      <c r="E720" s="30"/>
      <c r="F720" s="30"/>
      <c r="G720" s="30"/>
      <c r="H720" s="30"/>
      <c r="I720" s="30"/>
      <c r="J720" s="30"/>
      <c r="K720" s="30"/>
      <c r="L720" s="30"/>
      <c r="M720" s="30"/>
      <c r="N720" s="30"/>
      <c r="O720" s="30"/>
      <c r="P720" s="30"/>
      <c r="Q720" s="30"/>
      <c r="R720" s="30"/>
      <c r="S720" s="30"/>
      <c r="T720" s="30"/>
      <c r="U720" s="30"/>
      <c r="V720" s="30"/>
      <c r="W720" s="30"/>
      <c r="X720" s="30"/>
      <c r="Y720" s="30"/>
    </row>
    <row r="721" spans="3:25" ht="20.25" customHeight="1" x14ac:dyDescent="0.35">
      <c r="C721" s="30"/>
      <c r="D721" s="30"/>
      <c r="E721" s="30"/>
      <c r="F721" s="30"/>
      <c r="G721" s="30"/>
      <c r="H721" s="30"/>
      <c r="I721" s="30"/>
      <c r="J721" s="30"/>
      <c r="K721" s="30"/>
      <c r="L721" s="30"/>
      <c r="M721" s="30"/>
      <c r="N721" s="30"/>
      <c r="O721" s="30"/>
      <c r="P721" s="30"/>
      <c r="Q721" s="30"/>
      <c r="R721" s="30"/>
      <c r="S721" s="30"/>
      <c r="T721" s="30"/>
      <c r="U721" s="30"/>
      <c r="V721" s="30"/>
      <c r="W721" s="30"/>
      <c r="X721" s="30"/>
      <c r="Y721" s="30"/>
    </row>
    <row r="722" spans="3:25" ht="20.25" customHeight="1" x14ac:dyDescent="0.35">
      <c r="C722" s="30"/>
      <c r="D722" s="30"/>
      <c r="E722" s="30"/>
      <c r="F722" s="30"/>
      <c r="G722" s="30"/>
      <c r="H722" s="30"/>
      <c r="I722" s="30"/>
      <c r="J722" s="30"/>
      <c r="K722" s="30"/>
      <c r="L722" s="30"/>
      <c r="M722" s="30"/>
      <c r="N722" s="30"/>
      <c r="O722" s="30"/>
      <c r="P722" s="30"/>
      <c r="Q722" s="30"/>
      <c r="R722" s="30"/>
      <c r="S722" s="30"/>
      <c r="T722" s="30"/>
      <c r="U722" s="30"/>
      <c r="V722" s="30"/>
      <c r="W722" s="30"/>
      <c r="X722" s="30"/>
      <c r="Y722" s="30"/>
    </row>
    <row r="723" spans="3:25" ht="20.25" customHeight="1" x14ac:dyDescent="0.35"/>
    <row r="724" spans="3:25" ht="20.25" customHeight="1" x14ac:dyDescent="0.35"/>
    <row r="725" spans="3:25" ht="20.25" customHeight="1" x14ac:dyDescent="0.35"/>
    <row r="726" spans="3:25" ht="20.25" customHeight="1" x14ac:dyDescent="0.35"/>
    <row r="727" spans="3:25" ht="20.25" customHeight="1" x14ac:dyDescent="0.35"/>
    <row r="728" spans="3:25" ht="20.25" customHeight="1" x14ac:dyDescent="0.35"/>
    <row r="729" spans="3:25" ht="20.25" customHeight="1" x14ac:dyDescent="0.35"/>
    <row r="730" spans="3:25" ht="20.25" customHeight="1" x14ac:dyDescent="0.35"/>
    <row r="731" spans="3:25" ht="20.25" customHeight="1" x14ac:dyDescent="0.35"/>
    <row r="732" spans="3:25" ht="20.25" customHeight="1" x14ac:dyDescent="0.35"/>
    <row r="733" spans="3:25" ht="20.25" customHeight="1" x14ac:dyDescent="0.35"/>
    <row r="734" spans="3:25" ht="20.25" customHeight="1" x14ac:dyDescent="0.35"/>
    <row r="735" spans="3:25" ht="20.25" customHeight="1" x14ac:dyDescent="0.35"/>
    <row r="736" spans="3:25" ht="20.25" customHeight="1" x14ac:dyDescent="0.35"/>
    <row r="737" ht="20.25" customHeight="1" x14ac:dyDescent="0.35"/>
    <row r="738" ht="20.25" customHeight="1" x14ac:dyDescent="0.35"/>
    <row r="739" ht="20.25" customHeight="1" x14ac:dyDescent="0.35"/>
    <row r="740" ht="20.25" customHeight="1" x14ac:dyDescent="0.35"/>
    <row r="741" ht="20.25" customHeight="1" x14ac:dyDescent="0.35"/>
    <row r="742" ht="20.25" customHeight="1" x14ac:dyDescent="0.35"/>
    <row r="743" ht="20.25" customHeight="1" x14ac:dyDescent="0.35"/>
    <row r="744" ht="20.25" customHeight="1" x14ac:dyDescent="0.35"/>
    <row r="745" ht="20.25" customHeight="1" x14ac:dyDescent="0.35"/>
  </sheetData>
  <mergeCells count="2">
    <mergeCell ref="A1:AA2"/>
    <mergeCell ref="A3:AA3"/>
  </mergeCells>
  <pageMargins left="0.25" right="0.25" top="0.25" bottom="0.25" header="0.3" footer="0.3"/>
  <pageSetup scale="37" orientation="landscape" r:id="rId1"/>
  <headerFooter alignWithMargins="0"/>
  <rowBreaks count="7" manualBreakCount="7">
    <brk id="70" max="27" man="1"/>
    <brk id="136" max="27" man="1"/>
    <brk id="202" max="26" man="1"/>
    <brk id="268" max="26" man="1"/>
    <brk id="334" max="26" man="1"/>
    <brk id="401" max="16383" man="1"/>
    <brk id="423" max="16383"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CC24A-D514-4821-8174-033115C28143}">
  <sheetPr>
    <pageSetUpPr fitToPage="1"/>
  </sheetPr>
  <dimension ref="A1:U58"/>
  <sheetViews>
    <sheetView view="pageBreakPreview" zoomScale="60" zoomScaleNormal="100" workbookViewId="0">
      <selection activeCell="A13" sqref="A13"/>
    </sheetView>
  </sheetViews>
  <sheetFormatPr defaultRowHeight="14.5" x14ac:dyDescent="0.35"/>
  <cols>
    <col min="1" max="1" width="47.54296875" customWidth="1"/>
    <col min="11" max="11" width="12" bestFit="1" customWidth="1"/>
    <col min="13" max="13" width="16.26953125" customWidth="1"/>
    <col min="15" max="15" width="16" customWidth="1"/>
    <col min="21" max="21" width="11.54296875" bestFit="1" customWidth="1"/>
    <col min="26" max="26" width="16.26953125" customWidth="1"/>
  </cols>
  <sheetData>
    <row r="1" spans="1:18" ht="18.5" x14ac:dyDescent="0.45">
      <c r="A1" s="31" t="s">
        <v>16</v>
      </c>
    </row>
    <row r="2" spans="1:18" ht="138.75" customHeight="1" x14ac:dyDescent="0.35">
      <c r="A2" s="58" t="s">
        <v>17</v>
      </c>
      <c r="B2" s="58"/>
      <c r="C2" s="58"/>
      <c r="D2" s="58"/>
      <c r="E2" s="58"/>
      <c r="F2" s="58"/>
    </row>
    <row r="7" spans="1:18" x14ac:dyDescent="0.35">
      <c r="C7" s="32"/>
      <c r="D7" s="32"/>
      <c r="E7" s="32"/>
      <c r="F7" s="32"/>
      <c r="G7" s="32"/>
      <c r="H7" s="32"/>
      <c r="I7" s="32"/>
      <c r="J7" s="32"/>
      <c r="K7" s="32"/>
      <c r="L7" s="32"/>
      <c r="M7" s="32"/>
      <c r="N7" s="32"/>
      <c r="O7" s="32"/>
      <c r="P7" s="32"/>
      <c r="Q7" s="32"/>
      <c r="R7" s="32"/>
    </row>
    <row r="8" spans="1:18" x14ac:dyDescent="0.35">
      <c r="C8" s="32"/>
      <c r="D8" s="32"/>
      <c r="E8" s="32"/>
      <c r="F8" s="32"/>
      <c r="G8" s="32"/>
      <c r="H8" s="32"/>
      <c r="I8" s="32"/>
      <c r="J8" s="32"/>
      <c r="K8" s="32"/>
      <c r="L8" s="32"/>
      <c r="M8" s="32"/>
      <c r="N8" s="32"/>
      <c r="O8" s="32"/>
      <c r="P8" s="32"/>
      <c r="Q8" s="32"/>
      <c r="R8" s="32"/>
    </row>
    <row r="9" spans="1:18" x14ac:dyDescent="0.35">
      <c r="C9" s="32"/>
      <c r="D9" s="32"/>
      <c r="E9" s="32"/>
      <c r="F9" s="32"/>
      <c r="G9" s="32"/>
      <c r="H9" s="32"/>
      <c r="I9" s="32"/>
      <c r="J9" s="32"/>
      <c r="K9" s="32"/>
      <c r="L9" s="32"/>
      <c r="M9" s="32"/>
      <c r="N9" s="32"/>
      <c r="O9" s="32"/>
      <c r="P9" s="32"/>
      <c r="Q9" s="32"/>
      <c r="R9" s="32"/>
    </row>
    <row r="10" spans="1:18" x14ac:dyDescent="0.35">
      <c r="C10" s="32"/>
      <c r="D10" s="32"/>
      <c r="E10" s="32"/>
      <c r="F10" s="32"/>
      <c r="G10" s="32"/>
      <c r="H10" s="32"/>
      <c r="I10" s="32"/>
      <c r="J10" s="32"/>
      <c r="K10" s="32"/>
      <c r="L10" s="32"/>
      <c r="M10" s="32"/>
      <c r="N10" s="32"/>
      <c r="O10" s="32"/>
      <c r="P10" s="32"/>
      <c r="Q10" s="32"/>
      <c r="R10" s="32"/>
    </row>
    <row r="11" spans="1:18" x14ac:dyDescent="0.35">
      <c r="C11" s="32"/>
      <c r="D11" s="32"/>
      <c r="E11" s="32"/>
      <c r="F11" s="32"/>
      <c r="G11" s="32"/>
      <c r="H11" s="32"/>
      <c r="I11" s="32"/>
      <c r="J11" s="32"/>
      <c r="K11" s="32"/>
      <c r="L11" s="32"/>
      <c r="M11" s="32"/>
      <c r="N11" s="32"/>
      <c r="O11" s="32"/>
      <c r="P11" s="32"/>
      <c r="Q11" s="32"/>
      <c r="R11" s="32"/>
    </row>
    <row r="12" spans="1:18" x14ac:dyDescent="0.35">
      <c r="C12" s="32"/>
      <c r="D12" s="32"/>
      <c r="E12" s="32"/>
      <c r="F12" s="32"/>
      <c r="G12" s="32"/>
      <c r="H12" s="32"/>
      <c r="I12" s="32"/>
      <c r="J12" s="32"/>
      <c r="K12" s="32"/>
      <c r="L12" s="32"/>
      <c r="M12" s="32"/>
      <c r="N12" s="32"/>
      <c r="O12" s="32"/>
      <c r="P12" s="32"/>
      <c r="Q12" s="32"/>
      <c r="R12" s="32"/>
    </row>
    <row r="13" spans="1:18" x14ac:dyDescent="0.35">
      <c r="C13" s="32"/>
      <c r="D13" s="32"/>
      <c r="E13" s="32"/>
      <c r="F13" s="32"/>
      <c r="G13" s="32"/>
      <c r="H13" s="32"/>
      <c r="I13" s="32"/>
      <c r="J13" s="32"/>
      <c r="K13" s="32"/>
      <c r="L13" s="32"/>
      <c r="M13" s="32"/>
      <c r="N13" s="32"/>
      <c r="O13" s="32"/>
      <c r="P13" s="32"/>
      <c r="Q13" s="32"/>
      <c r="R13" s="32"/>
    </row>
    <row r="14" spans="1:18" x14ac:dyDescent="0.35">
      <c r="C14" s="32"/>
      <c r="D14" s="32"/>
      <c r="E14" s="32"/>
      <c r="F14" s="32"/>
      <c r="G14" s="32"/>
      <c r="H14" s="32"/>
      <c r="I14" s="32"/>
      <c r="J14" s="32"/>
      <c r="K14" s="32"/>
      <c r="L14" s="32"/>
      <c r="M14" s="32"/>
      <c r="N14" s="32"/>
      <c r="O14" s="32"/>
      <c r="P14" s="32"/>
      <c r="Q14" s="32"/>
      <c r="R14" s="32"/>
    </row>
    <row r="15" spans="1:18" x14ac:dyDescent="0.35">
      <c r="C15" s="32"/>
      <c r="D15" s="32"/>
      <c r="E15" s="32"/>
      <c r="F15" s="32"/>
      <c r="G15" s="32"/>
      <c r="H15" s="32"/>
      <c r="I15" s="32"/>
      <c r="J15" s="32"/>
      <c r="K15" s="32"/>
      <c r="L15" s="32"/>
      <c r="M15" s="32"/>
      <c r="N15" s="32"/>
      <c r="O15" s="32"/>
      <c r="P15" s="32"/>
      <c r="Q15" s="32"/>
      <c r="R15" s="32"/>
    </row>
    <row r="16" spans="1:18" x14ac:dyDescent="0.35">
      <c r="C16" s="32"/>
      <c r="D16" s="32"/>
      <c r="E16" s="32"/>
      <c r="F16" s="32"/>
      <c r="G16" s="32"/>
      <c r="H16" s="32"/>
      <c r="I16" s="32"/>
      <c r="J16" s="32"/>
      <c r="K16" s="32"/>
      <c r="L16" s="32"/>
      <c r="M16" s="32"/>
      <c r="N16" s="32"/>
      <c r="O16" s="32"/>
      <c r="P16" s="32"/>
      <c r="Q16" s="32"/>
      <c r="R16" s="32"/>
    </row>
    <row r="17" spans="3:18" x14ac:dyDescent="0.35">
      <c r="C17" s="32"/>
      <c r="D17" s="32"/>
      <c r="E17" s="32"/>
      <c r="F17" s="32"/>
      <c r="G17" s="32"/>
      <c r="H17" s="32"/>
      <c r="I17" s="32"/>
      <c r="J17" s="32"/>
      <c r="K17" s="32"/>
      <c r="L17" s="32"/>
      <c r="M17" s="32"/>
      <c r="N17" s="32"/>
      <c r="O17" s="32"/>
      <c r="P17" s="32"/>
      <c r="Q17" s="32"/>
      <c r="R17" s="32"/>
    </row>
    <row r="18" spans="3:18" x14ac:dyDescent="0.35">
      <c r="C18" s="32"/>
      <c r="D18" s="32"/>
      <c r="E18" s="32"/>
      <c r="F18" s="32"/>
      <c r="G18" s="32"/>
      <c r="H18" s="32"/>
      <c r="I18" s="32"/>
      <c r="J18" s="32"/>
      <c r="K18" s="32"/>
      <c r="L18" s="32"/>
      <c r="M18" s="32"/>
      <c r="N18" s="32"/>
      <c r="O18" s="32"/>
      <c r="P18" s="32"/>
      <c r="Q18" s="32"/>
      <c r="R18" s="32"/>
    </row>
    <row r="19" spans="3:18" x14ac:dyDescent="0.35">
      <c r="C19" s="32"/>
      <c r="D19" s="32"/>
      <c r="E19" s="32"/>
      <c r="F19" s="32"/>
      <c r="G19" s="32"/>
      <c r="H19" s="32"/>
      <c r="I19" s="32"/>
      <c r="J19" s="32"/>
      <c r="K19" s="32"/>
      <c r="L19" s="32"/>
      <c r="M19" s="32"/>
      <c r="N19" s="32"/>
      <c r="O19" s="32"/>
      <c r="P19" s="32"/>
      <c r="Q19" s="32"/>
      <c r="R19" s="32"/>
    </row>
    <row r="20" spans="3:18" x14ac:dyDescent="0.35">
      <c r="C20" s="32"/>
      <c r="D20" s="32"/>
      <c r="E20" s="32"/>
      <c r="F20" s="32"/>
      <c r="G20" s="32"/>
      <c r="H20" s="32"/>
      <c r="I20" s="32"/>
      <c r="J20" s="32"/>
      <c r="K20" s="32"/>
      <c r="L20" s="32"/>
      <c r="M20" s="32"/>
      <c r="N20" s="32"/>
      <c r="O20" s="32"/>
      <c r="P20" s="32"/>
      <c r="Q20" s="32"/>
      <c r="R20" s="32"/>
    </row>
    <row r="21" spans="3:18" x14ac:dyDescent="0.35">
      <c r="C21" s="32"/>
      <c r="D21" s="32"/>
      <c r="E21" s="32"/>
      <c r="F21" s="32"/>
      <c r="G21" s="32"/>
      <c r="H21" s="32"/>
      <c r="I21" s="32"/>
      <c r="J21" s="32"/>
      <c r="K21" s="32"/>
      <c r="L21" s="32"/>
      <c r="M21" s="32"/>
      <c r="N21" s="32"/>
      <c r="O21" s="32"/>
      <c r="P21" s="32"/>
      <c r="Q21" s="32"/>
      <c r="R21" s="32"/>
    </row>
    <row r="22" spans="3:18" x14ac:dyDescent="0.35">
      <c r="C22" s="32"/>
      <c r="D22" s="32"/>
      <c r="E22" s="32"/>
      <c r="F22" s="32"/>
      <c r="G22" s="32"/>
      <c r="H22" s="32"/>
      <c r="I22" s="32"/>
      <c r="J22" s="32"/>
      <c r="K22" s="32"/>
      <c r="L22" s="32"/>
      <c r="M22" s="32"/>
      <c r="N22" s="32"/>
      <c r="O22" s="32"/>
      <c r="P22" s="32"/>
      <c r="Q22" s="32"/>
      <c r="R22" s="32"/>
    </row>
    <row r="23" spans="3:18" x14ac:dyDescent="0.35">
      <c r="C23" s="32"/>
      <c r="D23" s="32"/>
      <c r="E23" s="32"/>
      <c r="F23" s="32"/>
      <c r="G23" s="32"/>
      <c r="H23" s="32"/>
      <c r="I23" s="32"/>
      <c r="J23" s="32"/>
      <c r="K23" s="32"/>
      <c r="L23" s="32"/>
      <c r="M23" s="32"/>
      <c r="N23" s="32"/>
      <c r="O23" s="32"/>
      <c r="P23" s="32"/>
      <c r="Q23" s="32"/>
      <c r="R23" s="32"/>
    </row>
    <row r="24" spans="3:18" x14ac:dyDescent="0.35">
      <c r="C24" s="32"/>
      <c r="D24" s="32"/>
      <c r="E24" s="32"/>
      <c r="F24" s="32"/>
      <c r="G24" s="32"/>
      <c r="H24" s="32"/>
      <c r="I24" s="32"/>
      <c r="J24" s="32"/>
      <c r="K24" s="32"/>
      <c r="L24" s="32"/>
      <c r="M24" s="32"/>
      <c r="N24" s="32"/>
      <c r="O24" s="32"/>
      <c r="P24" s="32"/>
      <c r="Q24" s="32"/>
      <c r="R24" s="32"/>
    </row>
    <row r="25" spans="3:18" x14ac:dyDescent="0.35">
      <c r="C25" s="32"/>
      <c r="D25" s="32"/>
      <c r="E25" s="32"/>
      <c r="F25" s="32"/>
      <c r="G25" s="32"/>
      <c r="H25" s="32"/>
      <c r="I25" s="32"/>
      <c r="J25" s="32"/>
      <c r="K25" s="32"/>
      <c r="L25" s="32"/>
      <c r="M25" s="32"/>
      <c r="N25" s="32"/>
      <c r="O25" s="32"/>
      <c r="P25" s="32"/>
      <c r="Q25" s="32"/>
      <c r="R25" s="32"/>
    </row>
    <row r="26" spans="3:18" x14ac:dyDescent="0.35">
      <c r="C26" s="32"/>
      <c r="D26" s="32"/>
      <c r="E26" s="32"/>
      <c r="F26" s="32"/>
      <c r="G26" s="32"/>
      <c r="H26" s="32"/>
      <c r="I26" s="32"/>
      <c r="J26" s="32"/>
      <c r="K26" s="32"/>
      <c r="L26" s="32"/>
      <c r="M26" s="32"/>
      <c r="N26" s="32"/>
      <c r="O26" s="32"/>
      <c r="P26" s="32"/>
      <c r="Q26" s="32"/>
      <c r="R26" s="32"/>
    </row>
    <row r="27" spans="3:18" x14ac:dyDescent="0.35">
      <c r="C27" s="32"/>
      <c r="D27" s="32"/>
      <c r="E27" s="32"/>
      <c r="F27" s="32"/>
      <c r="G27" s="32"/>
      <c r="H27" s="32"/>
      <c r="I27" s="32"/>
      <c r="J27" s="32"/>
      <c r="K27" s="32"/>
      <c r="L27" s="32"/>
      <c r="M27" s="32"/>
      <c r="N27" s="32"/>
      <c r="O27" s="32"/>
      <c r="P27" s="32"/>
      <c r="Q27" s="32"/>
      <c r="R27" s="32"/>
    </row>
    <row r="28" spans="3:18" x14ac:dyDescent="0.35">
      <c r="C28" s="32"/>
      <c r="D28" s="32"/>
      <c r="E28" s="32"/>
      <c r="F28" s="32"/>
      <c r="G28" s="32"/>
      <c r="H28" s="32"/>
      <c r="I28" s="32"/>
      <c r="J28" s="32"/>
      <c r="K28" s="32"/>
      <c r="L28" s="32"/>
      <c r="M28" s="32"/>
      <c r="N28" s="32"/>
      <c r="O28" s="32"/>
      <c r="P28" s="32"/>
      <c r="Q28" s="32"/>
      <c r="R28" s="32"/>
    </row>
    <row r="29" spans="3:18" x14ac:dyDescent="0.35">
      <c r="C29" s="32"/>
      <c r="D29" s="32"/>
      <c r="E29" s="32"/>
      <c r="F29" s="32"/>
      <c r="G29" s="32"/>
      <c r="H29" s="32"/>
      <c r="I29" s="32"/>
      <c r="J29" s="32"/>
      <c r="K29" s="32"/>
      <c r="L29" s="32"/>
      <c r="M29" s="32"/>
      <c r="N29" s="32"/>
      <c r="O29" s="32"/>
      <c r="P29" s="32"/>
      <c r="Q29" s="32"/>
      <c r="R29" s="32"/>
    </row>
    <row r="30" spans="3:18" x14ac:dyDescent="0.35">
      <c r="C30" s="32"/>
      <c r="D30" s="32"/>
      <c r="E30" s="32"/>
      <c r="F30" s="32"/>
      <c r="G30" s="32"/>
      <c r="H30" s="32"/>
      <c r="I30" s="32"/>
      <c r="J30" s="32"/>
      <c r="K30" s="32"/>
      <c r="L30" s="32"/>
      <c r="M30" s="32"/>
      <c r="N30" s="32"/>
      <c r="O30" s="32"/>
      <c r="P30" s="32"/>
      <c r="Q30" s="32"/>
      <c r="R30" s="32"/>
    </row>
    <row r="31" spans="3:18" x14ac:dyDescent="0.35">
      <c r="C31" s="32"/>
      <c r="D31" s="32"/>
      <c r="E31" s="32"/>
      <c r="F31" s="32"/>
      <c r="G31" s="32"/>
      <c r="H31" s="32"/>
      <c r="I31" s="32"/>
      <c r="J31" s="32"/>
      <c r="K31" s="32"/>
      <c r="L31" s="32"/>
      <c r="M31" s="32"/>
      <c r="N31" s="32"/>
      <c r="O31" s="32"/>
      <c r="P31" s="32"/>
      <c r="Q31" s="32"/>
      <c r="R31" s="32"/>
    </row>
    <row r="32" spans="3:18" x14ac:dyDescent="0.35">
      <c r="C32" s="32"/>
      <c r="D32" s="32"/>
      <c r="E32" s="32"/>
      <c r="F32" s="32"/>
      <c r="G32" s="32"/>
      <c r="H32" s="32"/>
      <c r="I32" s="32"/>
      <c r="J32" s="32"/>
      <c r="K32" s="32"/>
      <c r="L32" s="32"/>
      <c r="M32" s="32"/>
      <c r="N32" s="32"/>
      <c r="O32" s="32"/>
      <c r="P32" s="32"/>
      <c r="Q32" s="32"/>
      <c r="R32" s="32"/>
    </row>
    <row r="33" spans="3:21" x14ac:dyDescent="0.35">
      <c r="C33" s="32"/>
      <c r="D33" s="32"/>
      <c r="E33" s="32"/>
      <c r="F33" s="32"/>
      <c r="G33" s="32"/>
      <c r="H33" s="32"/>
      <c r="I33" s="32"/>
      <c r="J33" s="32"/>
      <c r="K33" s="32"/>
      <c r="L33" s="32"/>
      <c r="M33" s="32"/>
      <c r="N33" s="32"/>
      <c r="O33" s="32"/>
      <c r="P33" s="32"/>
      <c r="Q33" s="32"/>
      <c r="R33" s="32"/>
    </row>
    <row r="34" spans="3:21" x14ac:dyDescent="0.35">
      <c r="C34" s="32"/>
      <c r="D34" s="32"/>
      <c r="E34" s="32"/>
      <c r="F34" s="32"/>
      <c r="G34" s="32"/>
      <c r="H34" s="32"/>
      <c r="I34" s="32"/>
      <c r="J34" s="32"/>
      <c r="K34" s="32"/>
      <c r="L34" s="32"/>
      <c r="M34" s="32"/>
      <c r="N34" s="32"/>
      <c r="O34" s="32"/>
      <c r="P34" s="32"/>
      <c r="Q34" s="32"/>
      <c r="R34" s="32"/>
    </row>
    <row r="35" spans="3:21" x14ac:dyDescent="0.35">
      <c r="C35" s="32"/>
      <c r="D35" s="32"/>
      <c r="E35" s="32"/>
      <c r="F35" s="32"/>
      <c r="G35" s="32"/>
      <c r="H35" s="32"/>
      <c r="I35" s="32"/>
      <c r="J35" s="32"/>
      <c r="K35" s="32"/>
      <c r="L35" s="32"/>
      <c r="M35" s="32"/>
      <c r="N35" s="32"/>
      <c r="O35" s="32"/>
      <c r="P35" s="32"/>
      <c r="Q35" s="32"/>
      <c r="R35" s="32"/>
    </row>
    <row r="36" spans="3:21" x14ac:dyDescent="0.35">
      <c r="C36" s="32"/>
      <c r="D36" s="32"/>
      <c r="E36" s="32"/>
      <c r="F36" s="32"/>
      <c r="G36" s="32"/>
      <c r="H36" s="32"/>
      <c r="I36" s="32"/>
      <c r="J36" s="32"/>
      <c r="K36" s="32"/>
      <c r="L36" s="32"/>
      <c r="M36" s="32"/>
      <c r="N36" s="32"/>
      <c r="O36" s="32"/>
      <c r="P36" s="32"/>
      <c r="Q36" s="32"/>
      <c r="R36" s="32"/>
    </row>
    <row r="37" spans="3:21" x14ac:dyDescent="0.35">
      <c r="C37" s="32"/>
      <c r="D37" s="32"/>
      <c r="E37" s="32"/>
      <c r="F37" s="32"/>
      <c r="G37" s="32"/>
      <c r="H37" s="32"/>
      <c r="I37" s="32"/>
      <c r="J37" s="32"/>
      <c r="K37" s="32"/>
      <c r="L37" s="32"/>
      <c r="M37" s="32"/>
      <c r="N37" s="32"/>
      <c r="O37" s="32"/>
      <c r="P37" s="32"/>
      <c r="Q37" s="32"/>
      <c r="R37" s="32"/>
    </row>
    <row r="38" spans="3:21" x14ac:dyDescent="0.35">
      <c r="C38" s="32"/>
      <c r="D38" s="32"/>
      <c r="E38" s="32"/>
      <c r="F38" s="32"/>
      <c r="G38" s="32"/>
      <c r="H38" s="32"/>
      <c r="I38" s="32"/>
      <c r="J38" s="32"/>
      <c r="K38" s="32"/>
      <c r="L38" s="32"/>
      <c r="M38" s="32"/>
      <c r="N38" s="32"/>
      <c r="O38" s="32"/>
      <c r="P38" s="32"/>
      <c r="Q38" s="32"/>
      <c r="R38" s="32"/>
      <c r="U38" s="42"/>
    </row>
    <row r="39" spans="3:21" x14ac:dyDescent="0.35">
      <c r="C39" s="32"/>
      <c r="D39" s="32"/>
      <c r="E39" s="32"/>
      <c r="F39" s="32"/>
      <c r="G39" s="32"/>
      <c r="H39" s="32"/>
      <c r="I39" s="32"/>
      <c r="J39" s="32"/>
      <c r="K39" s="32"/>
      <c r="L39" s="32"/>
      <c r="M39" s="32"/>
      <c r="N39" s="32"/>
      <c r="O39" s="32"/>
      <c r="P39" s="32"/>
      <c r="Q39" s="32"/>
      <c r="R39" s="32"/>
      <c r="U39" s="42"/>
    </row>
    <row r="40" spans="3:21" x14ac:dyDescent="0.35">
      <c r="C40" s="32"/>
      <c r="D40" s="32"/>
      <c r="E40" s="32"/>
      <c r="F40" s="32"/>
      <c r="G40" s="32"/>
      <c r="H40" s="32"/>
      <c r="I40" s="32"/>
      <c r="J40" s="32"/>
      <c r="K40" s="32"/>
      <c r="L40" s="32"/>
      <c r="M40" s="32"/>
      <c r="N40" s="32"/>
      <c r="O40" s="32"/>
      <c r="P40" s="32"/>
      <c r="Q40" s="32"/>
      <c r="R40" s="32"/>
      <c r="U40" s="42"/>
    </row>
    <row r="41" spans="3:21" x14ac:dyDescent="0.35">
      <c r="C41" s="32"/>
      <c r="D41" s="32"/>
      <c r="E41" s="32"/>
      <c r="F41" s="32"/>
      <c r="G41" s="32"/>
      <c r="H41" s="32"/>
      <c r="I41" s="32"/>
      <c r="J41" s="32"/>
      <c r="K41" s="32"/>
      <c r="L41" s="32"/>
      <c r="M41" s="32"/>
      <c r="N41" s="32"/>
      <c r="O41" s="32"/>
      <c r="P41" s="32"/>
      <c r="Q41" s="32"/>
      <c r="R41" s="32"/>
    </row>
    <row r="42" spans="3:21" x14ac:dyDescent="0.35">
      <c r="C42" s="32"/>
      <c r="D42" s="32"/>
      <c r="E42" s="32"/>
      <c r="F42" s="32"/>
      <c r="G42" s="32"/>
      <c r="H42" s="32"/>
      <c r="I42" s="32"/>
      <c r="J42" s="32"/>
      <c r="K42" s="32"/>
      <c r="L42" s="32"/>
      <c r="M42" s="32"/>
      <c r="N42" s="32"/>
      <c r="O42" s="32"/>
      <c r="P42" s="32"/>
      <c r="Q42" s="32"/>
      <c r="R42" s="32"/>
    </row>
    <row r="43" spans="3:21" x14ac:dyDescent="0.35">
      <c r="C43" s="32"/>
      <c r="D43" s="32"/>
      <c r="E43" s="32"/>
      <c r="F43" s="32"/>
      <c r="G43" s="32"/>
      <c r="H43" s="32"/>
      <c r="I43" s="32"/>
      <c r="J43" s="32"/>
      <c r="K43" s="32"/>
      <c r="L43" s="32"/>
      <c r="M43" s="32"/>
      <c r="N43" s="32"/>
      <c r="O43" s="32"/>
      <c r="P43" s="32"/>
      <c r="Q43" s="32"/>
      <c r="R43" s="32"/>
    </row>
    <row r="44" spans="3:21" x14ac:dyDescent="0.35">
      <c r="C44" s="32"/>
      <c r="D44" s="32"/>
      <c r="E44" s="32"/>
      <c r="F44" s="32"/>
      <c r="G44" s="32"/>
      <c r="H44" s="32"/>
      <c r="I44" s="32"/>
      <c r="J44" s="32"/>
      <c r="K44" s="32"/>
      <c r="L44" s="32"/>
      <c r="M44" s="32"/>
      <c r="N44" s="32"/>
      <c r="O44" s="32"/>
      <c r="P44" s="32"/>
      <c r="Q44" s="32"/>
      <c r="R44" s="32"/>
    </row>
    <row r="45" spans="3:21" x14ac:dyDescent="0.35">
      <c r="C45" s="32"/>
      <c r="D45" s="32"/>
      <c r="E45" s="32"/>
      <c r="F45" s="32"/>
      <c r="G45" s="32"/>
      <c r="H45" s="32"/>
      <c r="I45" s="32"/>
      <c r="J45" s="32"/>
      <c r="K45" s="32"/>
      <c r="L45" s="32"/>
      <c r="M45" s="32"/>
      <c r="N45" s="32"/>
      <c r="O45" s="32"/>
      <c r="P45" s="32"/>
      <c r="Q45" s="32"/>
      <c r="R45" s="32"/>
    </row>
    <row r="46" spans="3:21" x14ac:dyDescent="0.35">
      <c r="C46" s="32"/>
      <c r="D46" s="32"/>
      <c r="E46" s="32"/>
      <c r="F46" s="32"/>
      <c r="G46" s="32"/>
      <c r="H46" s="32"/>
      <c r="I46" s="32"/>
      <c r="J46" s="32"/>
      <c r="K46" s="32"/>
      <c r="L46" s="32"/>
      <c r="M46" s="32"/>
      <c r="N46" s="32"/>
      <c r="O46" s="32"/>
      <c r="P46" s="32"/>
      <c r="Q46" s="32"/>
      <c r="R46" s="32"/>
    </row>
    <row r="47" spans="3:21" x14ac:dyDescent="0.35">
      <c r="C47" s="32"/>
      <c r="D47" s="32"/>
      <c r="E47" s="32"/>
      <c r="F47" s="32"/>
      <c r="G47" s="32"/>
      <c r="H47" s="32"/>
      <c r="I47" s="32"/>
      <c r="J47" s="32"/>
      <c r="K47" s="32"/>
      <c r="L47" s="32"/>
      <c r="M47" s="32"/>
      <c r="N47" s="32"/>
      <c r="O47" s="32"/>
      <c r="P47" s="32"/>
      <c r="Q47" s="32"/>
      <c r="R47" s="32"/>
    </row>
    <row r="48" spans="3:21" x14ac:dyDescent="0.35">
      <c r="C48" s="32"/>
      <c r="D48" s="32"/>
      <c r="E48" s="32"/>
      <c r="F48" s="32"/>
      <c r="G48" s="32"/>
      <c r="H48" s="32"/>
      <c r="I48" s="32"/>
      <c r="J48" s="32"/>
      <c r="K48" s="32"/>
      <c r="L48" s="32"/>
      <c r="M48" s="32"/>
      <c r="N48" s="32"/>
      <c r="O48" s="32"/>
      <c r="P48" s="32"/>
      <c r="Q48" s="32"/>
      <c r="R48" s="32"/>
    </row>
    <row r="49" spans="3:18" x14ac:dyDescent="0.35">
      <c r="C49" s="32"/>
      <c r="D49" s="32"/>
      <c r="E49" s="32"/>
      <c r="F49" s="32"/>
      <c r="G49" s="32"/>
      <c r="H49" s="32"/>
      <c r="I49" s="32"/>
      <c r="J49" s="32"/>
      <c r="K49" s="32"/>
      <c r="L49" s="32"/>
      <c r="M49" s="32"/>
      <c r="N49" s="32"/>
      <c r="O49" s="32"/>
      <c r="P49" s="32"/>
      <c r="Q49" s="32"/>
      <c r="R49" s="32"/>
    </row>
    <row r="50" spans="3:18" x14ac:dyDescent="0.35">
      <c r="C50" s="32"/>
      <c r="D50" s="32"/>
      <c r="E50" s="32"/>
      <c r="F50" s="32"/>
      <c r="G50" s="32"/>
      <c r="H50" s="32"/>
      <c r="I50" s="32"/>
      <c r="J50" s="32"/>
      <c r="K50" s="32"/>
      <c r="L50" s="32"/>
      <c r="M50" s="32"/>
      <c r="N50" s="32"/>
      <c r="O50" s="32"/>
      <c r="P50" s="32"/>
      <c r="Q50" s="32"/>
      <c r="R50" s="32"/>
    </row>
    <row r="51" spans="3:18" x14ac:dyDescent="0.35">
      <c r="C51" s="32"/>
      <c r="D51" s="32"/>
      <c r="E51" s="32"/>
      <c r="F51" s="32"/>
      <c r="G51" s="32"/>
      <c r="H51" s="32"/>
      <c r="I51" s="32"/>
      <c r="J51" s="32"/>
      <c r="K51" s="32"/>
      <c r="L51" s="32"/>
      <c r="M51" s="32"/>
      <c r="N51" s="32"/>
      <c r="O51" s="32"/>
      <c r="P51" s="32"/>
      <c r="Q51" s="32"/>
      <c r="R51" s="32"/>
    </row>
    <row r="52" spans="3:18" x14ac:dyDescent="0.35">
      <c r="C52" s="32"/>
      <c r="D52" s="32"/>
      <c r="E52" s="32"/>
      <c r="F52" s="32"/>
      <c r="G52" s="32"/>
      <c r="H52" s="32"/>
      <c r="I52" s="32"/>
      <c r="J52" s="32"/>
      <c r="K52" s="32"/>
      <c r="L52" s="32"/>
      <c r="M52" s="32"/>
      <c r="N52" s="32"/>
      <c r="O52" s="32"/>
      <c r="P52" s="32"/>
      <c r="Q52" s="32"/>
      <c r="R52" s="32"/>
    </row>
    <row r="53" spans="3:18" x14ac:dyDescent="0.35">
      <c r="C53" s="32"/>
      <c r="D53" s="32"/>
      <c r="E53" s="32"/>
      <c r="F53" s="32"/>
      <c r="G53" s="32"/>
      <c r="H53" s="32"/>
      <c r="I53" s="32"/>
      <c r="J53" s="32"/>
      <c r="K53" s="32"/>
      <c r="L53" s="32"/>
      <c r="M53" s="32"/>
      <c r="N53" s="32"/>
      <c r="O53" s="32"/>
      <c r="P53" s="32"/>
      <c r="Q53" s="32"/>
      <c r="R53" s="32"/>
    </row>
    <row r="54" spans="3:18" x14ac:dyDescent="0.35">
      <c r="C54" s="32"/>
      <c r="D54" s="32"/>
      <c r="E54" s="32"/>
      <c r="F54" s="32"/>
      <c r="G54" s="32"/>
      <c r="H54" s="32"/>
      <c r="I54" s="32"/>
      <c r="J54" s="32"/>
      <c r="K54" s="32"/>
      <c r="L54" s="32"/>
      <c r="M54" s="32"/>
      <c r="N54" s="32"/>
      <c r="O54" s="32"/>
      <c r="P54" s="32"/>
      <c r="Q54" s="32"/>
      <c r="R54" s="32"/>
    </row>
    <row r="55" spans="3:18" x14ac:dyDescent="0.35">
      <c r="C55" s="32"/>
      <c r="D55" s="32"/>
      <c r="E55" s="32"/>
      <c r="F55" s="32"/>
      <c r="G55" s="32"/>
      <c r="H55" s="32"/>
      <c r="I55" s="32"/>
      <c r="J55" s="32"/>
      <c r="K55" s="32"/>
      <c r="L55" s="32"/>
      <c r="M55" s="32"/>
      <c r="N55" s="32"/>
      <c r="O55" s="32"/>
      <c r="P55" s="32"/>
      <c r="Q55" s="32"/>
      <c r="R55" s="32"/>
    </row>
    <row r="56" spans="3:18" x14ac:dyDescent="0.35">
      <c r="C56" s="32"/>
      <c r="D56" s="32"/>
      <c r="E56" s="32"/>
      <c r="F56" s="32"/>
      <c r="G56" s="32"/>
      <c r="H56" s="32"/>
      <c r="I56" s="32"/>
      <c r="J56" s="32"/>
      <c r="K56" s="32"/>
      <c r="L56" s="32"/>
      <c r="M56" s="32"/>
      <c r="N56" s="32"/>
      <c r="O56" s="32"/>
      <c r="P56" s="32"/>
      <c r="Q56" s="32"/>
      <c r="R56" s="32"/>
    </row>
    <row r="57" spans="3:18" x14ac:dyDescent="0.35">
      <c r="C57" s="32"/>
      <c r="D57" s="32"/>
      <c r="E57" s="32"/>
      <c r="F57" s="32"/>
      <c r="G57" s="32"/>
      <c r="H57" s="32"/>
      <c r="I57" s="32"/>
      <c r="J57" s="32"/>
      <c r="K57" s="32"/>
      <c r="L57" s="32"/>
      <c r="M57" s="32"/>
      <c r="N57" s="32"/>
      <c r="O57" s="32"/>
      <c r="P57" s="32"/>
      <c r="Q57" s="32"/>
      <c r="R57" s="32"/>
    </row>
    <row r="58" spans="3:18" x14ac:dyDescent="0.35">
      <c r="C58" s="32"/>
      <c r="D58" s="32"/>
      <c r="E58" s="32"/>
      <c r="F58" s="32"/>
      <c r="G58" s="32"/>
      <c r="H58" s="32"/>
      <c r="I58" s="32"/>
      <c r="J58" s="32"/>
      <c r="K58" s="32"/>
      <c r="L58" s="32"/>
      <c r="M58" s="32"/>
      <c r="N58" s="32"/>
      <c r="O58" s="32"/>
      <c r="P58" s="32"/>
      <c r="Q58" s="32"/>
      <c r="R58" s="32"/>
    </row>
  </sheetData>
  <mergeCells count="1">
    <mergeCell ref="A2:F2"/>
  </mergeCells>
  <pageMargins left="1" right="1" top="1" bottom="1" header="0.5" footer="0.5"/>
  <pageSetup scale="90" orientation="portrait" r:id="rId1"/>
  <headerFooter alignWithMargins="0"/>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EE38FC34C5A84CB61B3312640A93C8" ma:contentTypeVersion="6" ma:contentTypeDescription="Create a new document." ma:contentTypeScope="" ma:versionID="7a049ffc2a604554582d430c626eec30">
  <xsd:schema xmlns:xsd="http://www.w3.org/2001/XMLSchema" xmlns:xs="http://www.w3.org/2001/XMLSchema" xmlns:p="http://schemas.microsoft.com/office/2006/metadata/properties" xmlns:ns2="07e1cbf5-a43a-413a-a9c9-f39c538e7f84" xmlns:ns3="65063ee1-b482-4537-9d56-a7fb7d1db885" targetNamespace="http://schemas.microsoft.com/office/2006/metadata/properties" ma:root="true" ma:fieldsID="4d6a72994fcb8303bb6ce120a2cfe13a" ns2:_="" ns3:_="">
    <xsd:import namespace="07e1cbf5-a43a-413a-a9c9-f39c538e7f84"/>
    <xsd:import namespace="65063ee1-b482-4537-9d56-a7fb7d1db8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1cbf5-a43a-413a-a9c9-f39c538e7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063ee1-b482-4537-9d56-a7fb7d1db8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8C3D9C-8936-40B8-8775-68DCC9926B82}">
  <ds:schemaRefs>
    <ds:schemaRef ds:uri="http://schemas.microsoft.com/sharepoint/v3/contenttype/forms"/>
  </ds:schemaRefs>
</ds:datastoreItem>
</file>

<file path=customXml/itemProps2.xml><?xml version="1.0" encoding="utf-8"?>
<ds:datastoreItem xmlns:ds="http://schemas.openxmlformats.org/officeDocument/2006/customXml" ds:itemID="{D9D03521-6EDD-4DF6-B5EE-23CBF00BA1B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D7242EE-AC62-4061-9D75-1A18DDDDC4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1cbf5-a43a-413a-a9c9-f39c538e7f84"/>
    <ds:schemaRef ds:uri="65063ee1-b482-4537-9d56-a7fb7d1db8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FY 2024-25</vt:lpstr>
      <vt:lpstr>Footnotes</vt:lpstr>
      <vt:lpstr>'FY 2024-25'!Print_Area</vt:lpstr>
      <vt:lpstr>'FY 2024-25'!Print_Titles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McGarvey, Richard (PGCB)</cp:lastModifiedBy>
  <cp:lastPrinted>2020-11-16T13:51:50Z</cp:lastPrinted>
  <dcterms:created xsi:type="dcterms:W3CDTF">2019-08-13T13:02:58Z</dcterms:created>
  <dcterms:modified xsi:type="dcterms:W3CDTF">2025-02-19T19:11:39Z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0x010100C6EE38FC34C5A84CB61B3312640A93C8</vt:lpwstr>
  </property>
  <property fmtid="{D5CDD505-2E9C-101B-9397-08002B2CF9AE}" pid="3" name="Order">
    <vt:r8>2860600</vt:r8>
  </property>
</Properties>
</file>