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iGaming Revenue Reports\Web Report\"/>
    </mc:Choice>
  </mc:AlternateContent>
  <xr:revisionPtr revIDLastSave="0" documentId="8_{924A523E-34D4-450F-BE8E-B4EA8EBADBC7}" xr6:coauthVersionLast="47" xr6:coauthVersionMax="47" xr10:uidLastSave="{00000000-0000-0000-0000-000000000000}"/>
  <bookViews>
    <workbookView xWindow="-120" yWindow="-120" windowWidth="29040" windowHeight="1572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" l="1"/>
  <c r="K286" i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AA285" i="1" s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95" i="1" l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<sst xmlns="http://schemas.openxmlformats.org/spreadsheetml/2006/main" count="266" uniqueCount="47">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</sst>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164" fontId="20" fillId="0" borderId="0" xfId="2" applyNumberFormat="1" applyFont="1" applyFill="1" applyAlignment="1"/>
    <xf numFmtId="164" fontId="21" fillId="0" borderId="0" xfId="1" applyNumberFormat="1" applyFont="1"/>
    <xf numFmtId="1" fontId="22" fillId="0" borderId="0" xfId="2" applyNumberFormat="1" applyFont="1" applyFill="1" applyAlignment="1"/>
    <xf numFmtId="0" fontId="19" fillId="0" borderId="0" xfId="0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sheetPr>
    <pageSetUpPr fitToPage="1"/>
  </sheetPr>
  <dimension ref="A1:AC649"/>
  <sheetViews>
    <sheetView tabSelected="1" zoomScaleNormal="100" zoomScaleSheetLayoutView="75" workbookViewId="0">
      <pane xSplit="1" topLeftCell="M1" activePane="topRight" state="frozen"/>
      <selection pane="topRight" activeCell="O3" sqref="O3:Z3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42"/>
      <c r="O3" s="67" t="s">
        <v>4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9" s="53" customFormat="1" ht="23.25" customHeight="1" x14ac:dyDescent="0.25">
      <c r="A4" s="5"/>
      <c r="B4" s="5"/>
      <c r="C4" s="52" t="s">
        <v>33</v>
      </c>
      <c r="D4" s="5"/>
      <c r="E4" s="52" t="s">
        <v>34</v>
      </c>
      <c r="F4" s="5"/>
      <c r="G4" s="52" t="s">
        <v>35</v>
      </c>
      <c r="H4" s="5"/>
      <c r="I4" s="52" t="s">
        <v>36</v>
      </c>
      <c r="J4" s="5"/>
      <c r="K4" s="52" t="s">
        <v>37</v>
      </c>
      <c r="L4" s="5"/>
      <c r="M4" s="52" t="s">
        <v>38</v>
      </c>
      <c r="N4" s="5"/>
      <c r="O4" s="52" t="s">
        <v>39</v>
      </c>
      <c r="P4" s="5"/>
      <c r="Q4" s="52" t="s">
        <v>40</v>
      </c>
      <c r="R4" s="5"/>
      <c r="S4" s="52" t="s">
        <v>41</v>
      </c>
      <c r="T4" s="5"/>
      <c r="U4" s="52" t="s">
        <v>42</v>
      </c>
      <c r="V4" s="5"/>
      <c r="W4" s="52" t="s">
        <v>43</v>
      </c>
      <c r="X4" s="5"/>
      <c r="Y4" s="52" t="s">
        <v>44</v>
      </c>
      <c r="Z4" s="5"/>
      <c r="AA4" s="52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0">
        <v>1323916673.77</v>
      </c>
      <c r="H8" s="15"/>
      <c r="I8" s="60">
        <v>1443117341.72</v>
      </c>
      <c r="J8" s="15"/>
      <c r="K8" s="15">
        <v>1473254409.8299999</v>
      </c>
      <c r="L8" s="15"/>
      <c r="M8" s="15">
        <v>1553476187.47</v>
      </c>
      <c r="N8" s="15"/>
      <c r="O8" s="60">
        <v>1527898775.8299999</v>
      </c>
      <c r="P8" s="15"/>
      <c r="Q8" s="60">
        <v>1499464787.0799999</v>
      </c>
      <c r="R8" s="15"/>
      <c r="S8" s="60">
        <v>1700201422.6099999</v>
      </c>
      <c r="T8" s="15"/>
      <c r="U8" s="60">
        <v>1624094748.3699999</v>
      </c>
      <c r="V8" s="16"/>
      <c r="W8" s="15"/>
      <c r="X8" s="15"/>
      <c r="Y8" s="15"/>
      <c r="Z8" s="17"/>
      <c r="AA8" s="15">
        <f>SUM(C8:Y8)</f>
        <v>14684998070.100002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0">
        <v>1259949020.75</v>
      </c>
      <c r="H9" s="15"/>
      <c r="I9" s="60">
        <v>1373632154.5899999</v>
      </c>
      <c r="J9" s="15"/>
      <c r="K9" s="15">
        <v>1403225254.6400001</v>
      </c>
      <c r="L9" s="15"/>
      <c r="M9" s="15">
        <v>1474233540.6700001</v>
      </c>
      <c r="N9" s="15"/>
      <c r="O9" s="60">
        <v>1452344204.74</v>
      </c>
      <c r="P9" s="15"/>
      <c r="Q9" s="60">
        <v>1427763544.4300001</v>
      </c>
      <c r="R9" s="15"/>
      <c r="S9" s="60">
        <v>1616842843.46</v>
      </c>
      <c r="T9" s="15"/>
      <c r="U9" s="60">
        <v>1545685688.6099999</v>
      </c>
      <c r="V9" s="16"/>
      <c r="W9" s="15"/>
      <c r="X9" s="15"/>
      <c r="Y9" s="15"/>
      <c r="Z9" s="19"/>
      <c r="AA9" s="15">
        <f t="shared" ref="AA9:AA14" si="0">SUM(C9:Y9)</f>
        <v>13972107051.690002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0">
        <v>47235069.380000003</v>
      </c>
      <c r="H10" s="15"/>
      <c r="I10" s="60">
        <v>48253645.799999997</v>
      </c>
      <c r="J10" s="15"/>
      <c r="K10" s="15">
        <v>53300709.119999997</v>
      </c>
      <c r="L10" s="15"/>
      <c r="M10" s="15">
        <v>60108565.18</v>
      </c>
      <c r="N10" s="15"/>
      <c r="O10" s="60">
        <v>56298655.189999998</v>
      </c>
      <c r="P10" s="15"/>
      <c r="Q10" s="60">
        <v>54183023.140000001</v>
      </c>
      <c r="R10" s="15"/>
      <c r="S10" s="60">
        <v>64606421.719999999</v>
      </c>
      <c r="T10" s="15"/>
      <c r="U10" s="60">
        <v>57479820.560000002</v>
      </c>
      <c r="V10" s="16"/>
      <c r="W10" s="15"/>
      <c r="X10" s="15"/>
      <c r="Y10" s="15"/>
      <c r="Z10" s="19"/>
      <c r="AA10" s="15">
        <f t="shared" si="0"/>
        <v>537515093.26999998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0">
        <v>16059923.59</v>
      </c>
      <c r="H11" s="15"/>
      <c r="I11" s="60">
        <v>16406239.57</v>
      </c>
      <c r="J11" s="15"/>
      <c r="K11" s="15">
        <v>18122241.100000001</v>
      </c>
      <c r="L11" s="15"/>
      <c r="M11" s="15">
        <v>20436912.16</v>
      </c>
      <c r="N11" s="15"/>
      <c r="O11" s="60">
        <v>19141542.760000002</v>
      </c>
      <c r="P11" s="15"/>
      <c r="Q11" s="60">
        <v>18422227.870000001</v>
      </c>
      <c r="R11" s="15"/>
      <c r="S11" s="60">
        <v>21966183.379999999</v>
      </c>
      <c r="T11" s="15"/>
      <c r="U11" s="60">
        <v>19543138.989999998</v>
      </c>
      <c r="V11" s="16"/>
      <c r="W11" s="15"/>
      <c r="X11" s="15"/>
      <c r="Y11" s="15"/>
      <c r="Z11" s="20"/>
      <c r="AA11" s="15">
        <f t="shared" si="0"/>
        <v>182755131.70000002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0">
        <v>6140559.0199999996</v>
      </c>
      <c r="H12" s="15"/>
      <c r="I12" s="60">
        <v>6272973.9500000002</v>
      </c>
      <c r="J12" s="15"/>
      <c r="K12" s="15">
        <v>6929092.1900000004</v>
      </c>
      <c r="L12" s="15"/>
      <c r="M12" s="15">
        <v>7814113.4699999997</v>
      </c>
      <c r="N12" s="15"/>
      <c r="O12" s="60">
        <v>7318825.1699999999</v>
      </c>
      <c r="P12" s="15"/>
      <c r="Q12" s="60">
        <v>7043793.0099999998</v>
      </c>
      <c r="R12" s="15"/>
      <c r="S12" s="60">
        <v>8398834.8200000003</v>
      </c>
      <c r="T12" s="15"/>
      <c r="U12" s="60">
        <v>7472376.6699999999</v>
      </c>
      <c r="V12" s="16"/>
      <c r="W12" s="15"/>
      <c r="X12" s="15"/>
      <c r="Y12" s="15"/>
      <c r="Z12" s="5"/>
      <c r="AA12" s="15">
        <f t="shared" si="0"/>
        <v>69876962.120000005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0">
        <v>2361753.4700000002</v>
      </c>
      <c r="H13" s="15"/>
      <c r="I13" s="60">
        <v>2412682.29</v>
      </c>
      <c r="J13" s="15"/>
      <c r="K13" s="15">
        <v>2665035.46</v>
      </c>
      <c r="L13" s="15"/>
      <c r="M13" s="15">
        <v>3005428.26</v>
      </c>
      <c r="N13" s="15"/>
      <c r="O13" s="60">
        <v>2814932.76</v>
      </c>
      <c r="P13" s="15"/>
      <c r="Q13" s="60">
        <v>2709151.16</v>
      </c>
      <c r="R13" s="15"/>
      <c r="S13" s="60">
        <v>3230321.09</v>
      </c>
      <c r="T13" s="15"/>
      <c r="U13" s="60">
        <v>2873991.03</v>
      </c>
      <c r="V13" s="16"/>
      <c r="W13" s="15"/>
      <c r="X13" s="15"/>
      <c r="Y13" s="15"/>
      <c r="Z13" s="20"/>
      <c r="AA13" s="15">
        <f t="shared" si="0"/>
        <v>26875754.680000003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0">
        <v>944701.39</v>
      </c>
      <c r="H14" s="15"/>
      <c r="I14" s="60">
        <v>965072.92</v>
      </c>
      <c r="J14" s="15"/>
      <c r="K14" s="15">
        <v>1066014.18</v>
      </c>
      <c r="L14" s="15"/>
      <c r="M14" s="15">
        <v>1202171.3</v>
      </c>
      <c r="N14" s="15"/>
      <c r="O14" s="60">
        <v>1125973.1000000001</v>
      </c>
      <c r="P14" s="15"/>
      <c r="Q14" s="60">
        <v>1083660.46</v>
      </c>
      <c r="R14" s="15"/>
      <c r="S14" s="60">
        <v>1292128.43</v>
      </c>
      <c r="T14" s="15"/>
      <c r="U14" s="60">
        <v>1149596.4099999999</v>
      </c>
      <c r="V14" s="16"/>
      <c r="W14" s="15"/>
      <c r="X14" s="15"/>
      <c r="Y14" s="15"/>
      <c r="Z14" s="21"/>
      <c r="AA14" s="15">
        <f t="shared" si="0"/>
        <v>10750301.850000001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0"/>
      <c r="H15" s="15"/>
      <c r="I15" s="60"/>
      <c r="J15" s="15"/>
      <c r="K15" s="15"/>
      <c r="L15" s="15"/>
      <c r="M15" s="15"/>
      <c r="N15" s="15"/>
      <c r="O15" s="60"/>
      <c r="P15" s="15"/>
      <c r="Q15" s="66"/>
      <c r="R15" s="15"/>
      <c r="S15" s="15"/>
      <c r="T15" s="15"/>
      <c r="U15" s="60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0"/>
      <c r="H16" s="10"/>
      <c r="I16" s="60"/>
      <c r="J16" s="10"/>
      <c r="K16" s="10"/>
      <c r="L16" s="10"/>
      <c r="M16" s="10"/>
      <c r="N16" s="10"/>
      <c r="O16" s="60"/>
      <c r="P16" s="10"/>
      <c r="Q16" s="66"/>
      <c r="R16" s="10"/>
      <c r="S16" s="10"/>
      <c r="T16" s="10"/>
      <c r="U16" s="60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0"/>
      <c r="H17" s="15"/>
      <c r="I17" s="60"/>
      <c r="J17" s="15"/>
      <c r="K17" s="15"/>
      <c r="L17" s="15"/>
      <c r="M17" s="15"/>
      <c r="N17" s="15"/>
      <c r="O17" s="60"/>
      <c r="P17" s="15"/>
      <c r="Q17" s="66"/>
      <c r="R17" s="15"/>
      <c r="S17" s="15"/>
      <c r="T17" s="15"/>
      <c r="U17" s="60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0">
        <v>1258688636.27</v>
      </c>
      <c r="H18" s="15"/>
      <c r="I18" s="60">
        <v>1341374748.0799999</v>
      </c>
      <c r="J18" s="15"/>
      <c r="K18" s="15">
        <v>1318077631.4100001</v>
      </c>
      <c r="L18" s="15"/>
      <c r="M18" s="15">
        <v>1470656630.8699999</v>
      </c>
      <c r="N18" s="15"/>
      <c r="O18" s="60">
        <v>1426871638.29</v>
      </c>
      <c r="P18" s="15"/>
      <c r="Q18" s="60">
        <v>1359129552.77</v>
      </c>
      <c r="R18" s="15"/>
      <c r="S18" s="15">
        <v>1524405844.48</v>
      </c>
      <c r="T18" s="15"/>
      <c r="U18" s="60">
        <v>1431060273.7</v>
      </c>
      <c r="V18" s="16"/>
      <c r="W18" s="15"/>
      <c r="X18" s="15"/>
      <c r="Y18" s="15"/>
      <c r="Z18" s="12"/>
      <c r="AA18" s="15">
        <f t="shared" ref="AA18:AA21" si="1">SUM(C18:Y18)</f>
        <v>13365537671.27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0">
        <v>19269960.350000001</v>
      </c>
      <c r="H19" s="15"/>
      <c r="I19" s="60">
        <v>20587189.48</v>
      </c>
      <c r="J19" s="15"/>
      <c r="K19" s="15">
        <v>20619858.43</v>
      </c>
      <c r="L19" s="15"/>
      <c r="M19" s="15">
        <v>25817444.280000001</v>
      </c>
      <c r="N19" s="15"/>
      <c r="O19" s="60">
        <v>22904943.579999998</v>
      </c>
      <c r="P19" s="15"/>
      <c r="Q19" s="60">
        <v>22955056.5</v>
      </c>
      <c r="R19" s="15"/>
      <c r="S19" s="15">
        <v>25614289.199999999</v>
      </c>
      <c r="T19" s="15"/>
      <c r="U19" s="60">
        <v>25212629.07</v>
      </c>
      <c r="V19" s="16"/>
      <c r="W19" s="15"/>
      <c r="X19" s="15"/>
      <c r="Y19" s="15"/>
      <c r="Z19" s="22"/>
      <c r="AA19" s="15">
        <f t="shared" si="1"/>
        <v>222210460.76999998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0">
        <v>2697794.45</v>
      </c>
      <c r="H20" s="10"/>
      <c r="I20" s="60">
        <v>2882206.53</v>
      </c>
      <c r="J20" s="10"/>
      <c r="K20" s="15">
        <v>2886780.18</v>
      </c>
      <c r="L20" s="10"/>
      <c r="M20" s="15">
        <v>3614442.2</v>
      </c>
      <c r="N20" s="10"/>
      <c r="O20" s="60">
        <v>3206692.1</v>
      </c>
      <c r="P20" s="10"/>
      <c r="Q20" s="60">
        <v>3213707.91</v>
      </c>
      <c r="R20" s="10"/>
      <c r="S20" s="15">
        <v>3586000.49</v>
      </c>
      <c r="T20" s="10"/>
      <c r="U20" s="60">
        <v>3529768.07</v>
      </c>
      <c r="V20" s="11"/>
      <c r="W20" s="16"/>
      <c r="X20" s="11"/>
      <c r="Y20" s="16"/>
      <c r="Z20" s="19"/>
      <c r="AA20" s="15">
        <f t="shared" si="1"/>
        <v>31109464.510000005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0">
        <v>385399.21</v>
      </c>
      <c r="H21" s="15"/>
      <c r="I21" s="60">
        <v>411743.79</v>
      </c>
      <c r="J21" s="15"/>
      <c r="K21" s="15">
        <v>412397.17</v>
      </c>
      <c r="L21" s="15"/>
      <c r="M21" s="15">
        <v>516348.89</v>
      </c>
      <c r="N21" s="15"/>
      <c r="O21" s="60">
        <v>458098.87</v>
      </c>
      <c r="P21" s="15"/>
      <c r="Q21" s="60">
        <v>459101.13</v>
      </c>
      <c r="R21" s="15"/>
      <c r="S21" s="15">
        <v>512285.78</v>
      </c>
      <c r="T21" s="15"/>
      <c r="U21" s="60">
        <v>504252.58</v>
      </c>
      <c r="V21" s="16"/>
      <c r="W21" s="15"/>
      <c r="X21" s="15"/>
      <c r="Y21" s="15"/>
      <c r="Z21" s="19"/>
      <c r="AA21" s="15">
        <f t="shared" si="1"/>
        <v>4444209.21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0"/>
      <c r="H22" s="15"/>
      <c r="I22" s="60"/>
      <c r="J22" s="15"/>
      <c r="K22" s="15"/>
      <c r="L22" s="15"/>
      <c r="M22" s="15"/>
      <c r="N22" s="15"/>
      <c r="O22" s="60"/>
      <c r="P22" s="15"/>
      <c r="Q22" s="66"/>
      <c r="R22" s="15"/>
      <c r="S22" s="15"/>
      <c r="T22" s="15"/>
      <c r="U22" s="60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0">
        <v>425343.56</v>
      </c>
      <c r="H23" s="15"/>
      <c r="I23" s="60">
        <v>567605.87</v>
      </c>
      <c r="J23" s="15"/>
      <c r="K23" s="15">
        <v>517464.31</v>
      </c>
      <c r="L23" s="15"/>
      <c r="M23" s="15">
        <v>495284.27</v>
      </c>
      <c r="N23" s="15"/>
      <c r="O23" s="60">
        <v>528608.16</v>
      </c>
      <c r="P23" s="15"/>
      <c r="Q23" s="60">
        <v>505742.31</v>
      </c>
      <c r="R23" s="15"/>
      <c r="S23" s="15">
        <v>522260.75</v>
      </c>
      <c r="T23" s="15"/>
      <c r="U23" s="60">
        <v>498895.08</v>
      </c>
      <c r="V23" s="16"/>
      <c r="W23" s="15"/>
      <c r="X23" s="15"/>
      <c r="Y23" s="15"/>
      <c r="Z23" s="20"/>
      <c r="AA23" s="15">
        <f t="shared" ref="AA23:AA25" si="2">SUM(C23:Y23)</f>
        <v>4913794.7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0">
        <v>58235.360000000001</v>
      </c>
      <c r="H24" s="10"/>
      <c r="I24" s="60">
        <v>78054.66</v>
      </c>
      <c r="J24" s="10"/>
      <c r="K24" s="15">
        <v>71434.929999999993</v>
      </c>
      <c r="L24" s="10"/>
      <c r="M24" s="15">
        <v>68466.73</v>
      </c>
      <c r="N24" s="10"/>
      <c r="O24" s="60">
        <v>73255.88</v>
      </c>
      <c r="P24" s="10"/>
      <c r="Q24" s="60">
        <v>70624.13</v>
      </c>
      <c r="R24" s="10"/>
      <c r="S24" s="15">
        <v>72430.97</v>
      </c>
      <c r="T24" s="10"/>
      <c r="U24" s="60">
        <v>69347.42</v>
      </c>
      <c r="V24" s="11"/>
      <c r="W24" s="15"/>
      <c r="X24" s="11"/>
      <c r="Y24" s="15"/>
      <c r="Z24" s="20"/>
      <c r="AA24" s="15">
        <f t="shared" si="2"/>
        <v>677005.16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0">
        <v>8319.34</v>
      </c>
      <c r="H25" s="15"/>
      <c r="I25" s="60">
        <v>11150.67</v>
      </c>
      <c r="J25" s="15"/>
      <c r="K25" s="15">
        <v>10204.99</v>
      </c>
      <c r="L25" s="15"/>
      <c r="M25" s="15">
        <v>9780.9599999999991</v>
      </c>
      <c r="N25" s="15"/>
      <c r="O25" s="60">
        <v>10465.129999999999</v>
      </c>
      <c r="P25" s="15"/>
      <c r="Q25" s="60">
        <v>10089.16</v>
      </c>
      <c r="R25" s="15"/>
      <c r="S25" s="15">
        <v>10347.280000000001</v>
      </c>
      <c r="T25" s="15"/>
      <c r="U25" s="60">
        <v>9906.77</v>
      </c>
      <c r="V25" s="16"/>
      <c r="W25" s="15"/>
      <c r="X25" s="15"/>
      <c r="Y25" s="15"/>
      <c r="Z25" s="20"/>
      <c r="AA25" s="15">
        <f t="shared" si="2"/>
        <v>96715.03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3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3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63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64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5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0">
        <v>87297783.129999995</v>
      </c>
      <c r="H31" s="15"/>
      <c r="I31" s="60">
        <v>97484280.340000004</v>
      </c>
      <c r="J31" s="15"/>
      <c r="K31" s="15">
        <v>102875369.64</v>
      </c>
      <c r="L31" s="15"/>
      <c r="M31" s="60">
        <v>115884252.98999999</v>
      </c>
      <c r="N31" s="15"/>
      <c r="O31" s="60">
        <v>111616994.69</v>
      </c>
      <c r="P31" s="15"/>
      <c r="Q31" s="60">
        <v>115042386.88</v>
      </c>
      <c r="R31" s="15"/>
      <c r="S31" s="15">
        <v>126575890.78</v>
      </c>
      <c r="T31" s="15"/>
      <c r="U31" s="60">
        <v>112590186.37</v>
      </c>
      <c r="V31" s="16"/>
      <c r="W31" s="15"/>
      <c r="X31" s="15"/>
      <c r="Y31" s="15"/>
      <c r="Z31" s="20"/>
      <c r="AA31" s="15">
        <f>SUM(C31:Y31)</f>
        <v>1056490768.8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0">
        <v>82910169.150000006</v>
      </c>
      <c r="H32" s="15"/>
      <c r="I32" s="60">
        <v>92487945.790000007</v>
      </c>
      <c r="J32" s="15"/>
      <c r="K32" s="15">
        <v>97879943.510000005</v>
      </c>
      <c r="L32" s="15"/>
      <c r="M32" s="60">
        <v>110384051.04000001</v>
      </c>
      <c r="N32" s="15"/>
      <c r="O32" s="60">
        <v>105736090.04000001</v>
      </c>
      <c r="P32" s="15"/>
      <c r="Q32" s="60">
        <v>109795825.20999999</v>
      </c>
      <c r="R32" s="15"/>
      <c r="S32" s="15">
        <v>120561966.76000001</v>
      </c>
      <c r="T32" s="15"/>
      <c r="U32" s="60">
        <v>106557812.77</v>
      </c>
      <c r="V32" s="16"/>
      <c r="W32" s="15"/>
      <c r="X32" s="15"/>
      <c r="Y32" s="15"/>
      <c r="Z32" s="5"/>
      <c r="AA32" s="15">
        <f t="shared" ref="AA32:AA37" si="3">SUM(C32:Y32)</f>
        <v>1004400501.9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0">
        <v>3349914.43</v>
      </c>
      <c r="H33" s="15"/>
      <c r="I33" s="60">
        <v>3885110.54</v>
      </c>
      <c r="J33" s="15"/>
      <c r="K33" s="15">
        <v>3869047.45</v>
      </c>
      <c r="L33" s="15"/>
      <c r="M33" s="60">
        <v>4047305.44</v>
      </c>
      <c r="N33" s="15"/>
      <c r="O33" s="60">
        <v>4192923.67</v>
      </c>
      <c r="P33" s="15"/>
      <c r="Q33" s="60">
        <v>4175295.46</v>
      </c>
      <c r="R33" s="15"/>
      <c r="S33" s="15">
        <v>4605556.4400000004</v>
      </c>
      <c r="T33" s="15"/>
      <c r="U33" s="60">
        <v>4809435.96</v>
      </c>
      <c r="V33" s="16"/>
      <c r="W33" s="15"/>
      <c r="X33" s="15"/>
      <c r="Y33" s="15"/>
      <c r="Z33" s="21"/>
      <c r="AA33" s="15">
        <f t="shared" si="3"/>
        <v>39929724.890000001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0">
        <v>1138970.9099999999</v>
      </c>
      <c r="H34" s="10"/>
      <c r="I34" s="60">
        <v>1320937.58</v>
      </c>
      <c r="J34" s="10"/>
      <c r="K34" s="15">
        <v>1315476.1299999999</v>
      </c>
      <c r="L34" s="10"/>
      <c r="M34" s="60">
        <v>1376083.85</v>
      </c>
      <c r="N34" s="10"/>
      <c r="O34" s="60">
        <v>1425594.05</v>
      </c>
      <c r="P34" s="10"/>
      <c r="Q34" s="60">
        <v>1419600.46</v>
      </c>
      <c r="R34" s="10"/>
      <c r="S34" s="15">
        <v>1565889.19</v>
      </c>
      <c r="T34" s="10"/>
      <c r="U34" s="60">
        <v>1635208.23</v>
      </c>
      <c r="V34" s="11"/>
      <c r="W34" s="16"/>
      <c r="X34" s="10"/>
      <c r="Y34" s="16"/>
      <c r="Z34" s="5"/>
      <c r="AA34" s="15">
        <f t="shared" si="3"/>
        <v>13576106.470000001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0">
        <v>435488.88</v>
      </c>
      <c r="H35" s="15"/>
      <c r="I35" s="60">
        <v>505064.37</v>
      </c>
      <c r="J35" s="15"/>
      <c r="K35" s="15">
        <v>502976.17</v>
      </c>
      <c r="L35" s="15"/>
      <c r="M35" s="60">
        <v>526149.71</v>
      </c>
      <c r="N35" s="15"/>
      <c r="O35" s="60">
        <v>545080.07999999996</v>
      </c>
      <c r="P35" s="15"/>
      <c r="Q35" s="60">
        <v>542788.41</v>
      </c>
      <c r="R35" s="15"/>
      <c r="S35" s="15">
        <v>598722.34</v>
      </c>
      <c r="T35" s="15"/>
      <c r="U35" s="60">
        <v>625226.67000000004</v>
      </c>
      <c r="V35" s="16"/>
      <c r="W35" s="16"/>
      <c r="X35" s="15"/>
      <c r="Y35" s="15"/>
      <c r="Z35" s="19"/>
      <c r="AA35" s="15">
        <f t="shared" si="3"/>
        <v>5190864.24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0">
        <v>167495.72</v>
      </c>
      <c r="H36" s="15"/>
      <c r="I36" s="60">
        <v>194255.53</v>
      </c>
      <c r="J36" s="15"/>
      <c r="K36" s="15">
        <v>193452.37</v>
      </c>
      <c r="L36" s="15"/>
      <c r="M36" s="60">
        <v>202365.27</v>
      </c>
      <c r="N36" s="15"/>
      <c r="O36" s="60">
        <v>209646.18</v>
      </c>
      <c r="P36" s="15"/>
      <c r="Q36" s="60">
        <v>208764.77</v>
      </c>
      <c r="R36" s="15"/>
      <c r="S36" s="15">
        <v>230277.82</v>
      </c>
      <c r="T36" s="15"/>
      <c r="U36" s="60">
        <v>240471.8</v>
      </c>
      <c r="V36" s="16"/>
      <c r="W36" s="16"/>
      <c r="X36" s="15"/>
      <c r="Y36" s="15"/>
      <c r="AA36" s="15">
        <f t="shared" si="3"/>
        <v>1996486.23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0">
        <v>66998.289999999994</v>
      </c>
      <c r="H37" s="15"/>
      <c r="I37" s="60">
        <v>77702.210000000006</v>
      </c>
      <c r="J37" s="15"/>
      <c r="K37" s="15">
        <v>77380.95</v>
      </c>
      <c r="L37" s="15"/>
      <c r="M37" s="60">
        <v>80946.11</v>
      </c>
      <c r="N37" s="15"/>
      <c r="O37" s="60">
        <v>83858.47</v>
      </c>
      <c r="P37" s="15"/>
      <c r="Q37" s="60">
        <v>83505.91</v>
      </c>
      <c r="R37" s="15"/>
      <c r="S37" s="15">
        <v>92111.13</v>
      </c>
      <c r="T37" s="15"/>
      <c r="U37" s="60">
        <v>96188.72</v>
      </c>
      <c r="V37" s="16"/>
      <c r="W37" s="16"/>
      <c r="X37" s="15"/>
      <c r="Y37" s="15"/>
      <c r="AA37" s="15">
        <f t="shared" si="3"/>
        <v>798594.5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0"/>
      <c r="H38" s="10"/>
      <c r="I38" s="60"/>
      <c r="J38" s="10"/>
      <c r="K38" s="10"/>
      <c r="L38" s="10"/>
      <c r="M38" s="60"/>
      <c r="N38" s="10"/>
      <c r="O38" s="60"/>
      <c r="P38" s="10"/>
      <c r="Q38" s="66"/>
      <c r="R38" s="10"/>
      <c r="S38" s="10"/>
      <c r="T38" s="10"/>
      <c r="U38" s="60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0"/>
      <c r="H39" s="15"/>
      <c r="I39" s="60"/>
      <c r="J39" s="15"/>
      <c r="K39" s="15"/>
      <c r="L39" s="15"/>
      <c r="M39" s="60"/>
      <c r="N39" s="15"/>
      <c r="O39" s="60"/>
      <c r="P39" s="15"/>
      <c r="Q39" s="66"/>
      <c r="R39" s="15"/>
      <c r="S39" s="15"/>
      <c r="T39" s="15"/>
      <c r="U39" s="60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0"/>
      <c r="H40" s="15"/>
      <c r="I40" s="60"/>
      <c r="J40" s="15"/>
      <c r="K40" s="15"/>
      <c r="L40" s="15"/>
      <c r="M40" s="60"/>
      <c r="N40" s="15"/>
      <c r="O40" s="60"/>
      <c r="P40" s="15"/>
      <c r="Q40" s="66"/>
      <c r="R40" s="15"/>
      <c r="S40" s="15"/>
      <c r="T40" s="15"/>
      <c r="U40" s="60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0">
        <v>39781301.310000002</v>
      </c>
      <c r="H41" s="15"/>
      <c r="I41" s="60">
        <v>39342836.689999998</v>
      </c>
      <c r="J41" s="15"/>
      <c r="K41" s="15">
        <v>55404954.509999998</v>
      </c>
      <c r="L41" s="15"/>
      <c r="M41" s="60">
        <v>45181938.329999998</v>
      </c>
      <c r="N41" s="15"/>
      <c r="O41" s="60">
        <v>46628750.009999998</v>
      </c>
      <c r="P41" s="15"/>
      <c r="Q41" s="60">
        <v>45056181.869999997</v>
      </c>
      <c r="R41" s="15"/>
      <c r="S41" s="15">
        <v>46244757.159999996</v>
      </c>
      <c r="T41" s="15"/>
      <c r="U41" s="60">
        <v>42030769.43</v>
      </c>
      <c r="V41" s="16"/>
      <c r="W41" s="15"/>
      <c r="X41" s="15"/>
      <c r="Y41" s="15"/>
      <c r="Z41" s="19"/>
      <c r="AA41" s="15">
        <f t="shared" ref="AA41:AA44" si="4">SUM(C41:Y41)</f>
        <v>463428252.33999997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0">
        <v>823589.69</v>
      </c>
      <c r="H42" s="10"/>
      <c r="I42" s="60">
        <v>830575.08</v>
      </c>
      <c r="J42" s="10"/>
      <c r="K42" s="15">
        <v>920606.59</v>
      </c>
      <c r="L42" s="10"/>
      <c r="M42" s="60">
        <v>865883.61</v>
      </c>
      <c r="N42" s="10"/>
      <c r="O42" s="60">
        <v>349659.25</v>
      </c>
      <c r="P42" s="10"/>
      <c r="Q42" s="60">
        <v>546331.65</v>
      </c>
      <c r="R42" s="10"/>
      <c r="S42" s="15">
        <v>1029220.89</v>
      </c>
      <c r="T42" s="10"/>
      <c r="U42" s="60">
        <v>960916.44</v>
      </c>
      <c r="V42" s="11"/>
      <c r="W42" s="15"/>
      <c r="X42" s="10"/>
      <c r="Y42" s="15"/>
      <c r="Z42" s="5"/>
      <c r="AA42" s="15">
        <f t="shared" si="4"/>
        <v>8384741.2699999996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0">
        <v>115302.56</v>
      </c>
      <c r="H43" s="15"/>
      <c r="I43" s="60">
        <v>116280.51</v>
      </c>
      <c r="J43" s="15"/>
      <c r="K43" s="15">
        <v>128884.92</v>
      </c>
      <c r="L43" s="15"/>
      <c r="M43" s="60">
        <v>121223.71</v>
      </c>
      <c r="N43" s="15"/>
      <c r="O43" s="60">
        <v>48952.3</v>
      </c>
      <c r="P43" s="15"/>
      <c r="Q43" s="60">
        <v>76486.429999999993</v>
      </c>
      <c r="R43" s="15"/>
      <c r="S43" s="15">
        <v>144090.92000000001</v>
      </c>
      <c r="T43" s="15"/>
      <c r="U43" s="60">
        <v>134528.29999999999</v>
      </c>
      <c r="V43" s="16"/>
      <c r="W43" s="15"/>
      <c r="X43" s="15"/>
      <c r="Y43" s="15"/>
      <c r="Z43" s="20"/>
      <c r="AA43" s="15">
        <f t="shared" si="4"/>
        <v>1173863.78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0">
        <v>16471.79</v>
      </c>
      <c r="H44" s="15"/>
      <c r="I44" s="60">
        <v>16611.5</v>
      </c>
      <c r="J44" s="15"/>
      <c r="K44" s="15">
        <v>18412.13</v>
      </c>
      <c r="L44" s="15"/>
      <c r="M44" s="60">
        <v>17317.669999999998</v>
      </c>
      <c r="N44" s="15"/>
      <c r="O44" s="60">
        <v>6993.19</v>
      </c>
      <c r="P44" s="15"/>
      <c r="Q44" s="60">
        <v>10926.63</v>
      </c>
      <c r="R44" s="15"/>
      <c r="S44" s="15">
        <v>20584.419999999998</v>
      </c>
      <c r="T44" s="15"/>
      <c r="U44" s="60">
        <v>19218.330000000002</v>
      </c>
      <c r="V44" s="16"/>
      <c r="W44" s="15"/>
      <c r="X44" s="15"/>
      <c r="Y44" s="15"/>
      <c r="Z44" s="5"/>
      <c r="AA44" s="15">
        <f t="shared" si="4"/>
        <v>167694.82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0"/>
      <c r="H45" s="15"/>
      <c r="I45" s="60"/>
      <c r="J45" s="15"/>
      <c r="K45" s="15"/>
      <c r="L45" s="15"/>
      <c r="M45" s="60"/>
      <c r="N45" s="15"/>
      <c r="O45" s="60"/>
      <c r="P45" s="15"/>
      <c r="Q45" s="66"/>
      <c r="R45" s="15"/>
      <c r="S45" s="15"/>
      <c r="T45" s="15"/>
      <c r="U45" s="60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0">
        <v>0</v>
      </c>
      <c r="H46" s="10"/>
      <c r="I46" s="60">
        <v>0</v>
      </c>
      <c r="J46" s="10"/>
      <c r="K46" s="60">
        <v>0</v>
      </c>
      <c r="L46" s="10"/>
      <c r="M46" s="60">
        <v>0</v>
      </c>
      <c r="N46" s="10"/>
      <c r="O46" s="60">
        <v>0</v>
      </c>
      <c r="P46" s="10"/>
      <c r="Q46" s="60">
        <v>0</v>
      </c>
      <c r="R46" s="10"/>
      <c r="S46" s="15">
        <v>0</v>
      </c>
      <c r="T46" s="10"/>
      <c r="U46" s="60">
        <v>0</v>
      </c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0">
        <v>0</v>
      </c>
      <c r="H47" s="15"/>
      <c r="I47" s="60">
        <v>0</v>
      </c>
      <c r="J47" s="15"/>
      <c r="K47" s="60">
        <v>0</v>
      </c>
      <c r="L47" s="15"/>
      <c r="M47" s="60">
        <v>0</v>
      </c>
      <c r="N47" s="15"/>
      <c r="O47" s="60">
        <v>0</v>
      </c>
      <c r="P47" s="15"/>
      <c r="Q47" s="60">
        <v>0</v>
      </c>
      <c r="R47" s="15"/>
      <c r="S47" s="15">
        <v>0</v>
      </c>
      <c r="T47" s="15"/>
      <c r="U47" s="60">
        <v>0</v>
      </c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0">
        <v>0</v>
      </c>
      <c r="H48" s="15"/>
      <c r="I48" s="60">
        <v>0</v>
      </c>
      <c r="J48" s="15"/>
      <c r="K48" s="60">
        <v>0</v>
      </c>
      <c r="L48" s="15"/>
      <c r="M48" s="60">
        <v>0</v>
      </c>
      <c r="N48" s="15"/>
      <c r="O48" s="60">
        <v>0</v>
      </c>
      <c r="P48" s="15"/>
      <c r="Q48" s="60">
        <v>0</v>
      </c>
      <c r="R48" s="15"/>
      <c r="S48" s="15">
        <v>0</v>
      </c>
      <c r="T48" s="15"/>
      <c r="U48" s="60">
        <v>0</v>
      </c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63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5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3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3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63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0">
        <v>710602427.04999995</v>
      </c>
      <c r="H54" s="15"/>
      <c r="I54" s="60">
        <v>744050598.54999995</v>
      </c>
      <c r="J54" s="15"/>
      <c r="K54" s="15">
        <v>772196574.48000002</v>
      </c>
      <c r="L54" s="15"/>
      <c r="M54" s="60">
        <v>789915447.67999995</v>
      </c>
      <c r="N54" s="15"/>
      <c r="O54" s="60">
        <v>772873010.45000005</v>
      </c>
      <c r="Q54" s="60">
        <v>727646535.55999994</v>
      </c>
      <c r="R54" s="15"/>
      <c r="S54" s="15">
        <v>830321503.88999999</v>
      </c>
      <c r="T54" s="15"/>
      <c r="U54" s="60">
        <v>791439375.59000003</v>
      </c>
      <c r="V54" s="16"/>
      <c r="W54" s="15"/>
      <c r="X54" s="15"/>
      <c r="Y54" s="15"/>
      <c r="Z54" s="5"/>
      <c r="AA54" s="15">
        <f>SUM(C54:Y54)</f>
        <v>7547535162.5099993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0">
        <v>674469929.90999997</v>
      </c>
      <c r="H55" s="15"/>
      <c r="I55" s="60">
        <v>707170155.84000003</v>
      </c>
      <c r="J55" s="15"/>
      <c r="K55" s="15">
        <v>732609013.78999996</v>
      </c>
      <c r="L55" s="15"/>
      <c r="M55" s="60">
        <v>749176208.22000003</v>
      </c>
      <c r="N55" s="15"/>
      <c r="O55" s="60">
        <v>733125650.98000002</v>
      </c>
      <c r="Q55" s="60">
        <v>690463593.72000003</v>
      </c>
      <c r="R55" s="15"/>
      <c r="S55" s="15">
        <v>788523599.44000006</v>
      </c>
      <c r="T55" s="15"/>
      <c r="U55" s="60">
        <v>752429723.51999998</v>
      </c>
      <c r="V55" s="16"/>
      <c r="W55" s="15"/>
      <c r="X55" s="15"/>
      <c r="Y55" s="15"/>
      <c r="Z55" s="19"/>
      <c r="AA55" s="15">
        <f>SUM(C55:Y55)</f>
        <v>7168340106.3000011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0">
        <v>28092702.370000001</v>
      </c>
      <c r="H56" s="10"/>
      <c r="I56" s="60">
        <v>28963158.719999999</v>
      </c>
      <c r="J56" s="10"/>
      <c r="K56" s="15">
        <v>30720038.32</v>
      </c>
      <c r="L56" s="10"/>
      <c r="M56" s="60">
        <v>30583853.629999999</v>
      </c>
      <c r="N56" s="10"/>
      <c r="O56" s="60">
        <v>31369818.010000002</v>
      </c>
      <c r="P56" s="10"/>
      <c r="Q56" s="60">
        <v>29497537.629999999</v>
      </c>
      <c r="R56" s="10"/>
      <c r="S56" s="15">
        <v>33768108.299999997</v>
      </c>
      <c r="T56" s="10"/>
      <c r="U56" s="60">
        <v>31127572.140000001</v>
      </c>
      <c r="V56" s="11"/>
      <c r="W56" s="16"/>
      <c r="X56" s="10"/>
      <c r="Y56" s="15"/>
      <c r="Z56" s="21"/>
      <c r="AA56" s="15">
        <f t="shared" ref="AA56:AA60" si="6">SUM(C56:Y56)</f>
        <v>296822671.14999998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0">
        <v>9551518.8100000005</v>
      </c>
      <c r="H57" s="15"/>
      <c r="I57" s="60">
        <v>9847473.9600000009</v>
      </c>
      <c r="J57" s="15"/>
      <c r="K57" s="15">
        <v>10444813.029999999</v>
      </c>
      <c r="L57" s="15"/>
      <c r="M57" s="60">
        <v>10398510.23</v>
      </c>
      <c r="N57" s="15"/>
      <c r="O57" s="60">
        <v>10665738.119999999</v>
      </c>
      <c r="P57" s="15"/>
      <c r="Q57" s="60">
        <v>10029162.789999999</v>
      </c>
      <c r="R57" s="15"/>
      <c r="S57" s="15">
        <v>11481156.82</v>
      </c>
      <c r="T57" s="15"/>
      <c r="U57" s="60">
        <v>10583374.529999999</v>
      </c>
      <c r="V57" s="16"/>
      <c r="W57" s="16"/>
      <c r="X57" s="15"/>
      <c r="Y57" s="15"/>
      <c r="AA57" s="15">
        <f t="shared" si="6"/>
        <v>100919708.18000001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0">
        <v>3652051.31</v>
      </c>
      <c r="H58" s="15"/>
      <c r="I58" s="60">
        <v>3765210.63</v>
      </c>
      <c r="J58" s="15"/>
      <c r="K58" s="15">
        <v>3993604.98</v>
      </c>
      <c r="L58" s="15"/>
      <c r="M58" s="60">
        <v>3975900.97</v>
      </c>
      <c r="N58" s="15"/>
      <c r="O58" s="60">
        <v>4078076.34</v>
      </c>
      <c r="P58" s="15"/>
      <c r="Q58" s="60">
        <v>3834679.89</v>
      </c>
      <c r="R58" s="15"/>
      <c r="S58" s="15">
        <v>4389854.08</v>
      </c>
      <c r="T58" s="15"/>
      <c r="U58" s="60">
        <v>4046584.38</v>
      </c>
      <c r="V58" s="16"/>
      <c r="W58" s="16"/>
      <c r="X58" s="15"/>
      <c r="Y58" s="15"/>
      <c r="Z58" s="27"/>
      <c r="AA58" s="15">
        <f t="shared" si="6"/>
        <v>38586947.240000002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0">
        <v>1404635.12</v>
      </c>
      <c r="H59" s="15"/>
      <c r="I59" s="60">
        <v>1448157.94</v>
      </c>
      <c r="J59" s="15"/>
      <c r="K59" s="15">
        <v>1536001.92</v>
      </c>
      <c r="L59" s="15"/>
      <c r="M59" s="60">
        <v>1529192.68</v>
      </c>
      <c r="N59" s="15"/>
      <c r="O59" s="60">
        <v>1568490.9</v>
      </c>
      <c r="P59" s="15"/>
      <c r="Q59" s="60">
        <v>1474876.88</v>
      </c>
      <c r="R59" s="15"/>
      <c r="S59" s="15">
        <v>1688405.42</v>
      </c>
      <c r="T59" s="15"/>
      <c r="U59" s="60">
        <v>1556378.61</v>
      </c>
      <c r="V59" s="16"/>
      <c r="W59" s="16"/>
      <c r="X59" s="15"/>
      <c r="Y59" s="15"/>
      <c r="Z59" s="17"/>
      <c r="AA59" s="15">
        <f t="shared" si="6"/>
        <v>14841133.569999998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0">
        <v>561854.05000000005</v>
      </c>
      <c r="H60" s="10"/>
      <c r="I60" s="60">
        <v>579263.17000000004</v>
      </c>
      <c r="J60" s="10"/>
      <c r="K60" s="15">
        <v>614400.77</v>
      </c>
      <c r="L60" s="10"/>
      <c r="M60" s="60">
        <v>611677.06999999995</v>
      </c>
      <c r="N60" s="10"/>
      <c r="O60" s="60">
        <v>627396.36</v>
      </c>
      <c r="P60" s="10"/>
      <c r="Q60" s="60">
        <v>589950.75</v>
      </c>
      <c r="R60" s="10"/>
      <c r="S60" s="15">
        <v>675362.17</v>
      </c>
      <c r="T60" s="10"/>
      <c r="U60" s="60">
        <v>622551.43999999994</v>
      </c>
      <c r="V60" s="11"/>
      <c r="W60" s="16"/>
      <c r="X60" s="10"/>
      <c r="Y60" s="15"/>
      <c r="Z60" s="19"/>
      <c r="AA60" s="15">
        <f t="shared" si="6"/>
        <v>5936453.4199999999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0"/>
      <c r="H61" s="15"/>
      <c r="I61" s="60"/>
      <c r="J61" s="15"/>
      <c r="K61" s="15"/>
      <c r="L61" s="15"/>
      <c r="M61" s="60"/>
      <c r="N61" s="15"/>
      <c r="O61" s="60"/>
      <c r="P61" s="15"/>
      <c r="Q61" s="66"/>
      <c r="R61" s="15"/>
      <c r="S61" s="15"/>
      <c r="T61" s="15"/>
      <c r="U61" s="60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0"/>
      <c r="H62" s="15"/>
      <c r="I62" s="60"/>
      <c r="J62" s="15"/>
      <c r="K62" s="15"/>
      <c r="L62" s="15"/>
      <c r="M62" s="60"/>
      <c r="N62" s="15"/>
      <c r="O62" s="60"/>
      <c r="P62" s="15"/>
      <c r="Q62" s="66"/>
      <c r="R62" s="15"/>
      <c r="S62" s="15"/>
      <c r="T62" s="15"/>
      <c r="U62" s="60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0"/>
      <c r="H63" s="15"/>
      <c r="I63" s="60"/>
      <c r="J63" s="15"/>
      <c r="K63" s="15"/>
      <c r="L63" s="15"/>
      <c r="M63" s="60"/>
      <c r="N63" s="15"/>
      <c r="O63" s="60"/>
      <c r="P63" s="15"/>
      <c r="Q63" s="66"/>
      <c r="R63" s="15"/>
      <c r="S63" s="15"/>
      <c r="T63" s="15"/>
      <c r="U63" s="60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0">
        <v>183056170.66</v>
      </c>
      <c r="H64" s="10"/>
      <c r="I64" s="60">
        <v>216693469.44999999</v>
      </c>
      <c r="J64" s="10"/>
      <c r="K64" s="15">
        <v>181163075.31</v>
      </c>
      <c r="L64" s="10"/>
      <c r="M64" s="60">
        <v>223693527.66</v>
      </c>
      <c r="N64" s="10"/>
      <c r="O64" s="60">
        <v>236441786.00999999</v>
      </c>
      <c r="P64" s="10"/>
      <c r="Q64" s="60">
        <v>233027098.15000001</v>
      </c>
      <c r="R64" s="10"/>
      <c r="S64" s="15">
        <v>265322462.77000001</v>
      </c>
      <c r="T64" s="10"/>
      <c r="U64" s="60">
        <v>209541801.77000001</v>
      </c>
      <c r="V64" s="11"/>
      <c r="W64" s="15"/>
      <c r="X64" s="10"/>
      <c r="Y64" s="15"/>
      <c r="Z64" s="5"/>
      <c r="AA64" s="15">
        <f t="shared" ref="AA64:AA67" si="7">SUM(C64:Y64)</f>
        <v>2117497825.8099999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0">
        <v>3305361.79</v>
      </c>
      <c r="H65" s="15"/>
      <c r="I65" s="60">
        <v>4175648.12</v>
      </c>
      <c r="J65" s="15"/>
      <c r="K65" s="15">
        <v>3744934.48</v>
      </c>
      <c r="L65" s="15"/>
      <c r="M65" s="60">
        <v>4303860.49</v>
      </c>
      <c r="N65" s="15"/>
      <c r="O65" s="60">
        <v>3746641.5</v>
      </c>
      <c r="P65" s="15"/>
      <c r="Q65" s="60">
        <v>4461623.45</v>
      </c>
      <c r="R65" s="15"/>
      <c r="S65" s="15">
        <v>4572992.07</v>
      </c>
      <c r="T65" s="15"/>
      <c r="U65" s="60">
        <v>4490643.62</v>
      </c>
      <c r="V65" s="16"/>
      <c r="W65" s="15"/>
      <c r="X65" s="15"/>
      <c r="Y65" s="15"/>
      <c r="Z65" s="20"/>
      <c r="AA65" s="15">
        <f t="shared" si="7"/>
        <v>40589121.330000006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0">
        <v>462750.65</v>
      </c>
      <c r="H66" s="15"/>
      <c r="I66" s="60">
        <v>584590.74</v>
      </c>
      <c r="J66" s="15"/>
      <c r="K66" s="15">
        <v>524290.82999999996</v>
      </c>
      <c r="L66" s="15"/>
      <c r="M66" s="60">
        <v>602540.47</v>
      </c>
      <c r="N66" s="15"/>
      <c r="O66" s="60">
        <v>524529.81000000006</v>
      </c>
      <c r="P66" s="15"/>
      <c r="Q66" s="60">
        <v>624627.28</v>
      </c>
      <c r="R66" s="15"/>
      <c r="S66" s="15">
        <v>640218.89</v>
      </c>
      <c r="T66" s="15"/>
      <c r="U66" s="60">
        <v>628690.11</v>
      </c>
      <c r="V66" s="16"/>
      <c r="W66" s="15"/>
      <c r="X66" s="15"/>
      <c r="Y66" s="15"/>
      <c r="Z66" s="5"/>
      <c r="AA66" s="15">
        <f t="shared" si="7"/>
        <v>5682476.9899999993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0">
        <v>66107.240000000005</v>
      </c>
      <c r="H67" s="15"/>
      <c r="I67" s="60">
        <v>83512.960000000006</v>
      </c>
      <c r="J67" s="15"/>
      <c r="K67" s="15">
        <v>74898.69</v>
      </c>
      <c r="L67" s="15"/>
      <c r="M67" s="60">
        <v>86077.21</v>
      </c>
      <c r="N67" s="15"/>
      <c r="O67" s="60">
        <v>74932.83</v>
      </c>
      <c r="P67" s="15"/>
      <c r="Q67" s="60">
        <v>89232.47</v>
      </c>
      <c r="R67" s="15"/>
      <c r="S67" s="15">
        <v>91459.839999999997</v>
      </c>
      <c r="T67" s="15"/>
      <c r="U67" s="60">
        <v>89812.87</v>
      </c>
      <c r="V67" s="16"/>
      <c r="W67" s="15"/>
      <c r="X67" s="15"/>
      <c r="Y67" s="15"/>
      <c r="Z67" s="21"/>
      <c r="AA67" s="15">
        <f t="shared" si="7"/>
        <v>811782.42999999993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0"/>
      <c r="H68" s="10"/>
      <c r="I68" s="60"/>
      <c r="J68" s="10"/>
      <c r="K68" s="10"/>
      <c r="L68" s="10"/>
      <c r="M68" s="60"/>
      <c r="N68" s="10"/>
      <c r="O68" s="60"/>
      <c r="P68" s="10"/>
      <c r="Q68" s="66"/>
      <c r="R68" s="10"/>
      <c r="S68" s="10"/>
      <c r="T68" s="10"/>
      <c r="U68" s="60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0">
        <v>105916.19</v>
      </c>
      <c r="H69" s="15"/>
      <c r="I69" s="60">
        <v>120267.32</v>
      </c>
      <c r="J69" s="15"/>
      <c r="K69" s="15">
        <v>272784.21000000002</v>
      </c>
      <c r="L69" s="15"/>
      <c r="M69" s="60">
        <v>314713.71999999997</v>
      </c>
      <c r="N69" s="15"/>
      <c r="O69" s="60">
        <v>328784.84000000003</v>
      </c>
      <c r="P69" s="15"/>
      <c r="Q69" s="60">
        <v>299501.27</v>
      </c>
      <c r="R69" s="15"/>
      <c r="S69" s="15">
        <v>289746.28999999998</v>
      </c>
      <c r="T69" s="15"/>
      <c r="U69" s="60">
        <v>266573.05</v>
      </c>
      <c r="V69" s="16"/>
      <c r="W69" s="15"/>
      <c r="X69" s="15"/>
      <c r="Y69" s="15"/>
      <c r="Z69" s="19"/>
      <c r="AA69" s="15">
        <f t="shared" ref="AA69:AA71" si="8">SUM(C69:Y69)</f>
        <v>2223649.0300000003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0">
        <v>14597.58</v>
      </c>
      <c r="H70" s="15"/>
      <c r="I70" s="60">
        <v>16192.49</v>
      </c>
      <c r="J70" s="15"/>
      <c r="K70" s="15">
        <v>35697.75</v>
      </c>
      <c r="L70" s="15"/>
      <c r="M70" s="60">
        <v>42577.69</v>
      </c>
      <c r="N70" s="15"/>
      <c r="O70" s="60">
        <v>44139.24</v>
      </c>
      <c r="P70" s="15"/>
      <c r="Q70" s="60">
        <v>40615.589999999997</v>
      </c>
      <c r="R70" s="15"/>
      <c r="S70" s="15">
        <v>39055.01</v>
      </c>
      <c r="T70" s="15"/>
      <c r="U70" s="60">
        <v>35772.839999999997</v>
      </c>
      <c r="V70" s="16"/>
      <c r="W70" s="15"/>
      <c r="X70" s="15"/>
      <c r="Y70" s="15"/>
      <c r="Z70" s="28"/>
      <c r="AA70" s="15">
        <f t="shared" si="8"/>
        <v>298954.54999999993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0">
        <v>2085.37</v>
      </c>
      <c r="H71" s="15"/>
      <c r="I71" s="60">
        <v>2313.21</v>
      </c>
      <c r="J71" s="15"/>
      <c r="K71" s="15">
        <v>5099.68</v>
      </c>
      <c r="L71" s="15"/>
      <c r="M71" s="60">
        <v>6082.53</v>
      </c>
      <c r="N71" s="15"/>
      <c r="O71" s="60">
        <v>6305.61</v>
      </c>
      <c r="P71" s="15"/>
      <c r="Q71" s="60">
        <v>5802.23</v>
      </c>
      <c r="R71" s="15"/>
      <c r="S71" s="15">
        <v>5579.29</v>
      </c>
      <c r="T71" s="15"/>
      <c r="U71" s="60">
        <v>5110.41</v>
      </c>
      <c r="V71" s="16"/>
      <c r="W71" s="15"/>
      <c r="X71" s="15"/>
      <c r="Y71" s="15"/>
      <c r="Z71" s="20"/>
      <c r="AA71" s="15">
        <f t="shared" si="8"/>
        <v>42707.81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5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65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5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65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5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0">
        <v>33228811.91</v>
      </c>
      <c r="H77" s="10"/>
      <c r="I77" s="60">
        <v>34640640.560000002</v>
      </c>
      <c r="J77" s="10"/>
      <c r="K77" s="15">
        <v>36352709.549999997</v>
      </c>
      <c r="L77" s="10"/>
      <c r="M77" s="60">
        <v>39199846.710000001</v>
      </c>
      <c r="N77" s="10"/>
      <c r="O77" s="60">
        <v>37822440.840000004</v>
      </c>
      <c r="P77" s="10"/>
      <c r="Q77" s="60">
        <v>34956566.439999998</v>
      </c>
      <c r="R77" s="10"/>
      <c r="S77" s="15">
        <v>35328454.219999999</v>
      </c>
      <c r="T77" s="10"/>
      <c r="U77" s="60">
        <v>31449285.239999998</v>
      </c>
      <c r="V77" s="11"/>
      <c r="W77" s="15"/>
      <c r="X77" s="10"/>
      <c r="Y77" s="15"/>
      <c r="Z77" s="27"/>
      <c r="AA77" s="15">
        <f>SUM(C77:Y77)</f>
        <v>372432555.13999999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0">
        <v>30534729.289999999</v>
      </c>
      <c r="H78" s="10"/>
      <c r="I78" s="60">
        <v>32084743.59</v>
      </c>
      <c r="J78" s="10"/>
      <c r="K78" s="15">
        <v>33877120.509999998</v>
      </c>
      <c r="L78" s="10"/>
      <c r="M78" s="60">
        <v>36094305.670000002</v>
      </c>
      <c r="N78" s="10"/>
      <c r="O78" s="60">
        <v>34974069.200000003</v>
      </c>
      <c r="P78" s="10"/>
      <c r="Q78" s="60">
        <v>32499598.239999998</v>
      </c>
      <c r="R78" s="10"/>
      <c r="S78" s="15">
        <v>32896282.109999999</v>
      </c>
      <c r="T78" s="10"/>
      <c r="U78" s="60">
        <v>29133802.030000001</v>
      </c>
      <c r="V78" s="11"/>
      <c r="W78" s="15"/>
      <c r="X78" s="10"/>
      <c r="Y78" s="15"/>
      <c r="Z78" s="27"/>
      <c r="AA78" s="15">
        <f>SUM(C78:Y78)</f>
        <v>345593789.75999999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0">
        <v>1816047.09</v>
      </c>
      <c r="H79" s="10"/>
      <c r="I79" s="60">
        <v>1718161.53</v>
      </c>
      <c r="J79" s="10"/>
      <c r="K79" s="15">
        <v>1660498.05</v>
      </c>
      <c r="L79" s="10"/>
      <c r="M79" s="60">
        <v>2041058.38</v>
      </c>
      <c r="N79" s="10"/>
      <c r="O79" s="60">
        <v>1948565.37</v>
      </c>
      <c r="P79" s="10"/>
      <c r="Q79" s="60">
        <v>1840678.54</v>
      </c>
      <c r="R79" s="10"/>
      <c r="S79" s="15">
        <v>1879028.63</v>
      </c>
      <c r="T79" s="10"/>
      <c r="U79" s="60">
        <v>1755990.5</v>
      </c>
      <c r="V79" s="11"/>
      <c r="W79" s="15"/>
      <c r="X79" s="10"/>
      <c r="Y79" s="15"/>
      <c r="Z79" s="27"/>
      <c r="AA79" s="15">
        <f t="shared" ref="AA79:AA83" si="9">SUM(C79:Y79)</f>
        <v>18738158.859999999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0">
        <v>617456.01</v>
      </c>
      <c r="H80" s="10"/>
      <c r="I80" s="60">
        <v>584174.92000000004</v>
      </c>
      <c r="J80" s="10"/>
      <c r="K80" s="15">
        <v>564569.34</v>
      </c>
      <c r="L80" s="10"/>
      <c r="M80" s="60">
        <v>693959.85</v>
      </c>
      <c r="N80" s="10"/>
      <c r="O80" s="60">
        <v>662512.23</v>
      </c>
      <c r="P80" s="10"/>
      <c r="Q80" s="60">
        <v>625830.69999999995</v>
      </c>
      <c r="R80" s="10"/>
      <c r="S80" s="15">
        <v>638869.73</v>
      </c>
      <c r="T80" s="10"/>
      <c r="U80" s="60">
        <v>597036.77</v>
      </c>
      <c r="V80" s="11"/>
      <c r="W80" s="15"/>
      <c r="X80" s="10"/>
      <c r="Y80" s="15"/>
      <c r="Z80" s="27"/>
      <c r="AA80" s="15">
        <f t="shared" si="9"/>
        <v>6370974.0099999998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0">
        <v>236086.12</v>
      </c>
      <c r="H81" s="10"/>
      <c r="I81" s="60">
        <v>223361</v>
      </c>
      <c r="J81" s="10"/>
      <c r="K81" s="15">
        <v>215864.75</v>
      </c>
      <c r="L81" s="10"/>
      <c r="M81" s="60">
        <v>265337.59000000003</v>
      </c>
      <c r="N81" s="10"/>
      <c r="O81" s="60">
        <v>253313.5</v>
      </c>
      <c r="P81" s="10"/>
      <c r="Q81" s="60">
        <v>239288.21</v>
      </c>
      <c r="R81" s="10"/>
      <c r="S81" s="15">
        <v>244273.72</v>
      </c>
      <c r="T81" s="10"/>
      <c r="U81" s="60">
        <v>228278.77</v>
      </c>
      <c r="V81" s="11"/>
      <c r="W81" s="15"/>
      <c r="X81" s="10"/>
      <c r="Y81" s="15"/>
      <c r="Z81" s="27"/>
      <c r="AA81" s="15">
        <f t="shared" si="9"/>
        <v>2435960.66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0">
        <v>90802.35</v>
      </c>
      <c r="H82" s="10"/>
      <c r="I82" s="60">
        <v>85908.08</v>
      </c>
      <c r="J82" s="10"/>
      <c r="K82" s="15">
        <v>83024.899999999994</v>
      </c>
      <c r="L82" s="10"/>
      <c r="M82" s="60">
        <v>102052.92</v>
      </c>
      <c r="N82" s="10"/>
      <c r="O82" s="60">
        <v>97428.27</v>
      </c>
      <c r="P82" s="10"/>
      <c r="Q82" s="60">
        <v>92033.93</v>
      </c>
      <c r="R82" s="10"/>
      <c r="S82" s="15">
        <v>93951.43</v>
      </c>
      <c r="T82" s="10"/>
      <c r="U82" s="60">
        <v>87799.53</v>
      </c>
      <c r="V82" s="11"/>
      <c r="W82" s="15"/>
      <c r="X82" s="10"/>
      <c r="Y82" s="15"/>
      <c r="Z82" s="27"/>
      <c r="AA82" s="15">
        <f t="shared" si="9"/>
        <v>936907.95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0">
        <v>36320.94</v>
      </c>
      <c r="H83" s="10"/>
      <c r="I83" s="60">
        <v>34363.230000000003</v>
      </c>
      <c r="J83" s="10"/>
      <c r="K83" s="15">
        <v>33209.96</v>
      </c>
      <c r="L83" s="10"/>
      <c r="M83" s="60">
        <v>40821.17</v>
      </c>
      <c r="N83" s="10"/>
      <c r="O83" s="60">
        <v>38971.31</v>
      </c>
      <c r="P83" s="10"/>
      <c r="Q83" s="60">
        <v>36813.57</v>
      </c>
      <c r="R83" s="10"/>
      <c r="S83" s="15">
        <v>37580.57</v>
      </c>
      <c r="T83" s="10"/>
      <c r="U83" s="60">
        <v>35119.81</v>
      </c>
      <c r="V83" s="11"/>
      <c r="W83" s="15"/>
      <c r="X83" s="10"/>
      <c r="Y83" s="15"/>
      <c r="Z83" s="27"/>
      <c r="AA83" s="15">
        <f t="shared" si="9"/>
        <v>374763.17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0"/>
      <c r="H84" s="10"/>
      <c r="I84" s="60"/>
      <c r="J84" s="10"/>
      <c r="K84" s="15"/>
      <c r="L84" s="10"/>
      <c r="M84" s="60"/>
      <c r="N84" s="10"/>
      <c r="O84" s="60"/>
      <c r="P84" s="10"/>
      <c r="Q84" s="66"/>
      <c r="R84" s="10"/>
      <c r="S84" s="10"/>
      <c r="T84" s="10"/>
      <c r="U84" s="60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0"/>
      <c r="H85" s="10"/>
      <c r="I85" s="60"/>
      <c r="J85" s="10"/>
      <c r="K85" s="15"/>
      <c r="L85" s="10"/>
      <c r="M85" s="60"/>
      <c r="N85" s="10"/>
      <c r="O85" s="60"/>
      <c r="P85" s="10"/>
      <c r="Q85" s="66"/>
      <c r="R85" s="10"/>
      <c r="S85" s="10"/>
      <c r="T85" s="10"/>
      <c r="U85" s="60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0"/>
      <c r="H86" s="10"/>
      <c r="I86" s="60"/>
      <c r="J86" s="10"/>
      <c r="K86" s="15"/>
      <c r="L86" s="10"/>
      <c r="M86" s="60"/>
      <c r="N86" s="10"/>
      <c r="O86" s="60"/>
      <c r="P86" s="10"/>
      <c r="Q86" s="66"/>
      <c r="R86" s="10"/>
      <c r="S86" s="10"/>
      <c r="T86" s="10"/>
      <c r="U86" s="60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0">
        <v>22780576.530000001</v>
      </c>
      <c r="H87" s="10"/>
      <c r="I87" s="60">
        <v>19787430.609999999</v>
      </c>
      <c r="J87" s="10"/>
      <c r="K87" s="15">
        <v>21890745.32</v>
      </c>
      <c r="L87" s="10"/>
      <c r="M87" s="60">
        <v>23917509.760000002</v>
      </c>
      <c r="N87" s="10"/>
      <c r="O87" s="60">
        <v>27676880.620000001</v>
      </c>
      <c r="P87" s="10"/>
      <c r="Q87" s="60">
        <v>23970937.289999999</v>
      </c>
      <c r="R87" s="10"/>
      <c r="S87" s="15">
        <v>23744502.559999999</v>
      </c>
      <c r="T87" s="10"/>
      <c r="U87" s="60">
        <v>21340035.469999999</v>
      </c>
      <c r="V87" s="11"/>
      <c r="W87" s="15"/>
      <c r="X87" s="10"/>
      <c r="Y87" s="15"/>
      <c r="Z87" s="27"/>
      <c r="AA87" s="15">
        <f t="shared" ref="AA87:AA90" si="10">SUM(C87:Y87)</f>
        <v>238955161.72999999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0">
        <v>553985.6</v>
      </c>
      <c r="H88" s="10"/>
      <c r="I88" s="60">
        <v>537888.36</v>
      </c>
      <c r="J88" s="10"/>
      <c r="K88" s="15">
        <v>539911.38</v>
      </c>
      <c r="L88" s="10"/>
      <c r="M88" s="60">
        <v>521657.35</v>
      </c>
      <c r="N88" s="10"/>
      <c r="O88" s="60">
        <v>451731.35</v>
      </c>
      <c r="P88" s="10"/>
      <c r="Q88" s="60">
        <v>514097.15</v>
      </c>
      <c r="R88" s="10"/>
      <c r="S88" s="15">
        <v>721940.23</v>
      </c>
      <c r="T88" s="10"/>
      <c r="U88" s="60">
        <v>510777.42</v>
      </c>
      <c r="V88" s="11"/>
      <c r="W88" s="15"/>
      <c r="X88" s="10"/>
      <c r="Y88" s="15"/>
      <c r="Z88" s="27"/>
      <c r="AA88" s="15">
        <f t="shared" si="10"/>
        <v>5680542.6899999995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0">
        <v>77557.98</v>
      </c>
      <c r="H89" s="10"/>
      <c r="I89" s="60">
        <v>75304.37</v>
      </c>
      <c r="J89" s="10"/>
      <c r="K89" s="15">
        <v>75587.59</v>
      </c>
      <c r="L89" s="10"/>
      <c r="M89" s="60">
        <v>73032.03</v>
      </c>
      <c r="N89" s="10"/>
      <c r="O89" s="60">
        <v>63242.39</v>
      </c>
      <c r="P89" s="10"/>
      <c r="Q89" s="60">
        <v>71973.600000000006</v>
      </c>
      <c r="R89" s="10"/>
      <c r="S89" s="15">
        <v>101071.63</v>
      </c>
      <c r="T89" s="10"/>
      <c r="U89" s="60">
        <v>71508.84</v>
      </c>
      <c r="V89" s="11"/>
      <c r="W89" s="15"/>
      <c r="X89" s="10"/>
      <c r="Y89" s="15"/>
      <c r="Z89" s="27"/>
      <c r="AA89" s="15">
        <f t="shared" si="10"/>
        <v>795275.97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0">
        <v>11079.71</v>
      </c>
      <c r="H90" s="10"/>
      <c r="I90" s="60">
        <v>10757.77</v>
      </c>
      <c r="J90" s="10"/>
      <c r="K90" s="15">
        <v>10798.23</v>
      </c>
      <c r="L90" s="10"/>
      <c r="M90" s="60">
        <v>10433.15</v>
      </c>
      <c r="N90" s="10"/>
      <c r="O90" s="60">
        <v>9034.6299999999992</v>
      </c>
      <c r="P90" s="10"/>
      <c r="Q90" s="60">
        <v>10281.94</v>
      </c>
      <c r="R90" s="10"/>
      <c r="S90" s="15">
        <v>14438.8</v>
      </c>
      <c r="T90" s="10"/>
      <c r="U90" s="60">
        <v>10215.549999999999</v>
      </c>
      <c r="V90" s="11"/>
      <c r="W90" s="15"/>
      <c r="X90" s="10"/>
      <c r="Y90" s="15"/>
      <c r="Z90" s="27"/>
      <c r="AA90" s="15">
        <f t="shared" si="10"/>
        <v>113610.86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0"/>
      <c r="H91" s="10"/>
      <c r="I91" s="60"/>
      <c r="J91" s="10"/>
      <c r="K91" s="15"/>
      <c r="L91" s="10"/>
      <c r="M91" s="60"/>
      <c r="N91" s="10"/>
      <c r="O91" s="60"/>
      <c r="P91" s="10"/>
      <c r="Q91" s="66"/>
      <c r="R91" s="10"/>
      <c r="S91" s="15"/>
      <c r="T91" s="10"/>
      <c r="U91" s="60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0">
        <v>1281797</v>
      </c>
      <c r="H92" s="10"/>
      <c r="I92" s="60">
        <v>1104854.48</v>
      </c>
      <c r="J92" s="10"/>
      <c r="K92" s="15">
        <v>1100660.5</v>
      </c>
      <c r="L92" s="10"/>
      <c r="M92" s="60">
        <v>1276115.99</v>
      </c>
      <c r="N92" s="10"/>
      <c r="O92" s="60">
        <v>1352553.42</v>
      </c>
      <c r="P92" s="10"/>
      <c r="Q92" s="60">
        <v>1273211.6399999999</v>
      </c>
      <c r="R92" s="10"/>
      <c r="S92" s="15">
        <v>1327437.99</v>
      </c>
      <c r="T92" s="10"/>
      <c r="U92" s="60">
        <v>1193745.04</v>
      </c>
      <c r="V92" s="11"/>
      <c r="W92" s="15"/>
      <c r="X92" s="10"/>
      <c r="Y92" s="15"/>
      <c r="Z92" s="27"/>
      <c r="AA92" s="15">
        <f t="shared" ref="AA92:AA94" si="11">SUM(C92:Y92)</f>
        <v>12377594.530000001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0">
        <v>169195.34</v>
      </c>
      <c r="H93" s="10"/>
      <c r="I93" s="60">
        <v>146942.76</v>
      </c>
      <c r="J93" s="10"/>
      <c r="K93" s="15">
        <v>149689.35</v>
      </c>
      <c r="L93" s="10"/>
      <c r="M93" s="60">
        <v>171689.75</v>
      </c>
      <c r="N93" s="10"/>
      <c r="O93" s="60">
        <v>185852.42</v>
      </c>
      <c r="P93" s="10"/>
      <c r="Q93" s="60">
        <v>170105.18</v>
      </c>
      <c r="R93" s="10"/>
      <c r="S93" s="15">
        <v>182219.42</v>
      </c>
      <c r="T93" s="10"/>
      <c r="U93" s="60">
        <v>163054.23000000001</v>
      </c>
      <c r="V93" s="11"/>
      <c r="W93" s="15"/>
      <c r="X93" s="10"/>
      <c r="Y93" s="15"/>
      <c r="Z93" s="27"/>
      <c r="AA93" s="15">
        <f t="shared" si="11"/>
        <v>1676592.4399999997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0">
        <v>24170.76</v>
      </c>
      <c r="H94" s="10"/>
      <c r="I94" s="60">
        <v>20991.82</v>
      </c>
      <c r="J94" s="10"/>
      <c r="K94" s="15">
        <v>21384.19</v>
      </c>
      <c r="L94" s="10"/>
      <c r="M94" s="60">
        <v>24527.11</v>
      </c>
      <c r="N94" s="10"/>
      <c r="O94" s="60">
        <v>26550.35</v>
      </c>
      <c r="P94" s="10"/>
      <c r="Q94" s="60">
        <v>24300.74</v>
      </c>
      <c r="R94" s="10"/>
      <c r="S94" s="15">
        <v>26031.35</v>
      </c>
      <c r="T94" s="10"/>
      <c r="U94" s="60">
        <v>23293.46</v>
      </c>
      <c r="V94" s="11"/>
      <c r="W94" s="15"/>
      <c r="X94" s="10"/>
      <c r="Y94" s="15"/>
      <c r="Z94" s="27"/>
      <c r="AA94" s="15">
        <f t="shared" si="11"/>
        <v>239513.19999999998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65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65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65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65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65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0">
        <v>33709056.240000002</v>
      </c>
      <c r="H100" s="10"/>
      <c r="I100" s="60">
        <v>34269225.369999997</v>
      </c>
      <c r="J100" s="10"/>
      <c r="K100" s="15">
        <v>36188220.979999997</v>
      </c>
      <c r="L100" s="10"/>
      <c r="M100" s="60">
        <v>38697131.789999999</v>
      </c>
      <c r="N100" s="10"/>
      <c r="O100" s="60">
        <v>35955424.219999999</v>
      </c>
      <c r="P100" s="10"/>
      <c r="Q100" s="60">
        <v>36757105.170000002</v>
      </c>
      <c r="R100" s="10"/>
      <c r="S100" s="15">
        <v>44881162.219999999</v>
      </c>
      <c r="T100" s="10"/>
      <c r="U100" s="60">
        <v>41492469.259999998</v>
      </c>
      <c r="V100" s="11"/>
      <c r="W100" s="15"/>
      <c r="X100" s="10"/>
      <c r="Y100" s="15"/>
      <c r="Z100" s="27"/>
      <c r="AA100" s="15">
        <f>SUM(C100:Y100)</f>
        <v>364318865.48000002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0">
        <v>31871139.98</v>
      </c>
      <c r="H101" s="10"/>
      <c r="I101" s="60">
        <v>32212232.309999999</v>
      </c>
      <c r="J101" s="10"/>
      <c r="K101" s="15">
        <v>34362094.270000003</v>
      </c>
      <c r="L101" s="10"/>
      <c r="M101" s="60">
        <v>36469132.450000003</v>
      </c>
      <c r="N101" s="10"/>
      <c r="O101" s="60">
        <v>33931655.109999999</v>
      </c>
      <c r="P101" s="10"/>
      <c r="Q101" s="60">
        <v>34803694.740000002</v>
      </c>
      <c r="R101" s="10"/>
      <c r="S101" s="15">
        <v>42551049.880000003</v>
      </c>
      <c r="T101" s="10"/>
      <c r="U101" s="60">
        <v>39111760.109999999</v>
      </c>
      <c r="V101" s="11"/>
      <c r="W101" s="15"/>
      <c r="X101" s="10"/>
      <c r="Y101" s="15"/>
      <c r="Z101" s="27"/>
      <c r="AA101" s="15">
        <f>SUM(C101:Y101)</f>
        <v>343766328.25000006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0">
        <v>1061052.03</v>
      </c>
      <c r="H102" s="10"/>
      <c r="I102" s="60">
        <v>1388863.92</v>
      </c>
      <c r="J102" s="10"/>
      <c r="K102" s="15">
        <v>1031632.98</v>
      </c>
      <c r="L102" s="10"/>
      <c r="M102" s="60">
        <v>1558414.86</v>
      </c>
      <c r="N102" s="10"/>
      <c r="O102" s="60">
        <v>1147623.73</v>
      </c>
      <c r="P102" s="10"/>
      <c r="Q102" s="60">
        <v>1109708.1000000001</v>
      </c>
      <c r="R102" s="10"/>
      <c r="S102" s="15">
        <v>1455310.26</v>
      </c>
      <c r="T102" s="10"/>
      <c r="U102" s="60">
        <v>1528711.6</v>
      </c>
      <c r="V102" s="11"/>
      <c r="W102" s="15"/>
      <c r="X102" s="10"/>
      <c r="Y102" s="15"/>
      <c r="Z102" s="27"/>
      <c r="AA102" s="15">
        <f t="shared" ref="AA102:AA106" si="12">SUM(C102:Y102)</f>
        <v>12968083.869999999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0">
        <v>360757.69</v>
      </c>
      <c r="H103" s="10"/>
      <c r="I103" s="60">
        <v>472213.73</v>
      </c>
      <c r="J103" s="10"/>
      <c r="K103" s="15">
        <v>350755.21</v>
      </c>
      <c r="L103" s="10"/>
      <c r="M103" s="60">
        <v>529861.05000000005</v>
      </c>
      <c r="N103" s="10"/>
      <c r="O103" s="60">
        <v>390192.07</v>
      </c>
      <c r="P103" s="10"/>
      <c r="Q103" s="60">
        <v>377300.75</v>
      </c>
      <c r="R103" s="10"/>
      <c r="S103" s="15">
        <v>494805.49</v>
      </c>
      <c r="T103" s="10"/>
      <c r="U103" s="60">
        <v>519761.94</v>
      </c>
      <c r="V103" s="11"/>
      <c r="W103" s="15"/>
      <c r="X103" s="10"/>
      <c r="Y103" s="15"/>
      <c r="Z103" s="27"/>
      <c r="AA103" s="15">
        <f t="shared" si="12"/>
        <v>4409148.5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0">
        <v>137936.76</v>
      </c>
      <c r="H104" s="10"/>
      <c r="I104" s="60">
        <v>180552.31</v>
      </c>
      <c r="J104" s="10"/>
      <c r="K104" s="15">
        <v>134112.29</v>
      </c>
      <c r="L104" s="10"/>
      <c r="M104" s="60">
        <v>202593.93</v>
      </c>
      <c r="N104" s="10"/>
      <c r="O104" s="60">
        <v>149191.07999999999</v>
      </c>
      <c r="P104" s="10"/>
      <c r="Q104" s="60">
        <v>144262.04999999999</v>
      </c>
      <c r="R104" s="10"/>
      <c r="S104" s="15">
        <v>189190.33</v>
      </c>
      <c r="T104" s="10"/>
      <c r="U104" s="60">
        <v>198732.51</v>
      </c>
      <c r="V104" s="11"/>
      <c r="W104" s="15"/>
      <c r="X104" s="10"/>
      <c r="Y104" s="15"/>
      <c r="Z104" s="27"/>
      <c r="AA104" s="15">
        <f t="shared" si="12"/>
        <v>1685850.8900000001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0">
        <v>53052.6</v>
      </c>
      <c r="H105" s="10"/>
      <c r="I105" s="60">
        <v>69443.199999999997</v>
      </c>
      <c r="J105" s="10"/>
      <c r="K105" s="15">
        <v>51581.65</v>
      </c>
      <c r="L105" s="10"/>
      <c r="M105" s="60">
        <v>77920.740000000005</v>
      </c>
      <c r="N105" s="10"/>
      <c r="O105" s="60">
        <v>57381.19</v>
      </c>
      <c r="P105" s="10"/>
      <c r="Q105" s="60">
        <v>55485.41</v>
      </c>
      <c r="R105" s="10"/>
      <c r="S105" s="15">
        <v>72765.509999999995</v>
      </c>
      <c r="T105" s="10"/>
      <c r="U105" s="60">
        <v>76435.58</v>
      </c>
      <c r="V105" s="11"/>
      <c r="W105" s="15"/>
      <c r="X105" s="10"/>
      <c r="Y105" s="15"/>
      <c r="Z105" s="27"/>
      <c r="AA105" s="15">
        <f t="shared" si="12"/>
        <v>648404.19999999995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0">
        <v>21221.040000000001</v>
      </c>
      <c r="H106" s="10"/>
      <c r="I106" s="60">
        <v>27777.279999999999</v>
      </c>
      <c r="J106" s="10"/>
      <c r="K106" s="15">
        <v>20632.66</v>
      </c>
      <c r="L106" s="10"/>
      <c r="M106" s="60">
        <v>31168.3</v>
      </c>
      <c r="N106" s="10"/>
      <c r="O106" s="60">
        <v>22952.47</v>
      </c>
      <c r="P106" s="10"/>
      <c r="Q106" s="60">
        <v>22194.16</v>
      </c>
      <c r="R106" s="10"/>
      <c r="S106" s="15">
        <v>29106.21</v>
      </c>
      <c r="T106" s="10"/>
      <c r="U106" s="60">
        <v>30574.23</v>
      </c>
      <c r="V106" s="11"/>
      <c r="W106" s="15"/>
      <c r="X106" s="10"/>
      <c r="Y106" s="15"/>
      <c r="Z106" s="27"/>
      <c r="AA106" s="15">
        <f t="shared" si="12"/>
        <v>259361.68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0"/>
      <c r="H107" s="10"/>
      <c r="I107" s="60"/>
      <c r="J107" s="10"/>
      <c r="K107" s="15"/>
      <c r="L107" s="10"/>
      <c r="M107" s="60"/>
      <c r="N107" s="10"/>
      <c r="O107" s="60"/>
      <c r="P107" s="10"/>
      <c r="Q107" s="66"/>
      <c r="R107" s="10"/>
      <c r="S107" s="10"/>
      <c r="T107" s="10"/>
      <c r="U107" s="60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0"/>
      <c r="H108" s="10"/>
      <c r="I108" s="60"/>
      <c r="J108" s="10"/>
      <c r="K108" s="15"/>
      <c r="L108" s="10"/>
      <c r="M108" s="60"/>
      <c r="N108" s="10"/>
      <c r="O108" s="60"/>
      <c r="P108" s="10"/>
      <c r="Q108" s="66"/>
      <c r="R108" s="10"/>
      <c r="S108" s="10"/>
      <c r="T108" s="10"/>
      <c r="U108" s="60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0"/>
      <c r="H109" s="10"/>
      <c r="I109" s="60"/>
      <c r="J109" s="10"/>
      <c r="K109" s="15"/>
      <c r="L109" s="10"/>
      <c r="M109" s="60"/>
      <c r="N109" s="10"/>
      <c r="O109" s="60"/>
      <c r="P109" s="10"/>
      <c r="Q109" s="66"/>
      <c r="R109" s="10"/>
      <c r="S109" s="10"/>
      <c r="T109" s="10"/>
      <c r="U109" s="60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0">
        <v>8876464.3200000003</v>
      </c>
      <c r="H110" s="10"/>
      <c r="I110" s="60">
        <v>11119001.41</v>
      </c>
      <c r="J110" s="10"/>
      <c r="K110" s="15">
        <v>14571897.119999999</v>
      </c>
      <c r="L110" s="10"/>
      <c r="M110" s="60">
        <v>16125799.76</v>
      </c>
      <c r="N110" s="10"/>
      <c r="O110" s="60">
        <v>17406820.859999999</v>
      </c>
      <c r="P110" s="10"/>
      <c r="Q110" s="60">
        <v>15060739.52</v>
      </c>
      <c r="R110" s="10"/>
      <c r="S110" s="15">
        <v>17741809.309999999</v>
      </c>
      <c r="T110" s="10"/>
      <c r="U110" s="60">
        <v>12892855.09</v>
      </c>
      <c r="V110" s="11"/>
      <c r="W110" s="15"/>
      <c r="X110" s="10"/>
      <c r="Y110" s="15"/>
      <c r="Z110" s="27"/>
      <c r="AA110" s="15">
        <f t="shared" ref="AA110:AA113" si="13">SUM(C110:Y110)</f>
        <v>142947601.58999997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0">
        <v>254942.75</v>
      </c>
      <c r="H111" s="10"/>
      <c r="I111" s="60">
        <v>453298.94</v>
      </c>
      <c r="J111" s="10"/>
      <c r="K111" s="15">
        <v>358017.91</v>
      </c>
      <c r="L111" s="10"/>
      <c r="M111" s="60">
        <v>104040.59</v>
      </c>
      <c r="N111" s="10"/>
      <c r="O111" s="60">
        <v>288999.31</v>
      </c>
      <c r="P111" s="10"/>
      <c r="Q111" s="60">
        <v>347826.54</v>
      </c>
      <c r="R111" s="10"/>
      <c r="S111" s="15">
        <v>390435.16</v>
      </c>
      <c r="T111" s="10"/>
      <c r="U111" s="60">
        <v>301956.7</v>
      </c>
      <c r="V111" s="11"/>
      <c r="W111" s="15"/>
      <c r="X111" s="10"/>
      <c r="Y111" s="15"/>
      <c r="Z111" s="27"/>
      <c r="AA111" s="15">
        <f t="shared" si="13"/>
        <v>3007377.5300000003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0">
        <v>35691.99</v>
      </c>
      <c r="H112" s="10"/>
      <c r="I112" s="60">
        <v>63461.85</v>
      </c>
      <c r="J112" s="10"/>
      <c r="K112" s="15">
        <v>50122.51</v>
      </c>
      <c r="L112" s="10"/>
      <c r="M112" s="60">
        <v>14565.68</v>
      </c>
      <c r="N112" s="10"/>
      <c r="O112" s="60">
        <v>40459.9</v>
      </c>
      <c r="P112" s="10"/>
      <c r="Q112" s="60">
        <v>48695.72</v>
      </c>
      <c r="R112" s="10"/>
      <c r="S112" s="15">
        <v>54660.92</v>
      </c>
      <c r="T112" s="10"/>
      <c r="U112" s="60">
        <v>42273.94</v>
      </c>
      <c r="V112" s="11"/>
      <c r="W112" s="15"/>
      <c r="X112" s="10"/>
      <c r="Y112" s="15"/>
      <c r="Z112" s="27"/>
      <c r="AA112" s="15">
        <f t="shared" si="13"/>
        <v>421032.86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0">
        <v>5098.8599999999997</v>
      </c>
      <c r="H113" s="10"/>
      <c r="I113" s="60">
        <v>9065.98</v>
      </c>
      <c r="J113" s="10"/>
      <c r="K113" s="15">
        <v>7160.36</v>
      </c>
      <c r="L113" s="10"/>
      <c r="M113" s="60">
        <v>2080.81</v>
      </c>
      <c r="N113" s="10"/>
      <c r="O113" s="60">
        <v>5779.99</v>
      </c>
      <c r="P113" s="10"/>
      <c r="Q113" s="60">
        <v>6956.53</v>
      </c>
      <c r="R113" s="10"/>
      <c r="S113" s="15">
        <v>7808.7</v>
      </c>
      <c r="T113" s="10"/>
      <c r="U113" s="60">
        <v>6039.13</v>
      </c>
      <c r="V113" s="11"/>
      <c r="W113" s="15"/>
      <c r="X113" s="10"/>
      <c r="Y113" s="15"/>
      <c r="Z113" s="27"/>
      <c r="AA113" s="15">
        <f t="shared" si="13"/>
        <v>60147.549999999988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0"/>
      <c r="H114" s="10"/>
      <c r="I114" s="60"/>
      <c r="J114" s="10"/>
      <c r="K114" s="15"/>
      <c r="L114" s="10"/>
      <c r="M114" s="60"/>
      <c r="N114" s="10"/>
      <c r="O114" s="60"/>
      <c r="P114" s="10"/>
      <c r="Q114" s="66"/>
      <c r="R114" s="10"/>
      <c r="S114" s="15"/>
      <c r="T114" s="10"/>
      <c r="U114" s="60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0">
        <v>0</v>
      </c>
      <c r="H115" s="10"/>
      <c r="I115" s="60">
        <v>0</v>
      </c>
      <c r="J115" s="10"/>
      <c r="K115" s="60">
        <v>0</v>
      </c>
      <c r="L115" s="10"/>
      <c r="M115" s="60">
        <v>0</v>
      </c>
      <c r="N115" s="10"/>
      <c r="O115" s="60">
        <v>0</v>
      </c>
      <c r="P115" s="10"/>
      <c r="Q115" s="60">
        <v>0</v>
      </c>
      <c r="R115" s="10"/>
      <c r="S115" s="15">
        <v>0</v>
      </c>
      <c r="T115" s="10"/>
      <c r="U115" s="60">
        <v>0</v>
      </c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0">
        <v>0</v>
      </c>
      <c r="H116" s="10"/>
      <c r="I116" s="60">
        <v>0</v>
      </c>
      <c r="J116" s="10"/>
      <c r="K116" s="60">
        <v>0</v>
      </c>
      <c r="L116" s="10"/>
      <c r="M116" s="60">
        <v>0</v>
      </c>
      <c r="N116" s="10"/>
      <c r="O116" s="60">
        <v>0</v>
      </c>
      <c r="P116" s="10"/>
      <c r="Q116" s="60">
        <v>0</v>
      </c>
      <c r="R116" s="10"/>
      <c r="S116" s="15">
        <v>0</v>
      </c>
      <c r="T116" s="10"/>
      <c r="U116" s="60">
        <v>0</v>
      </c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0">
        <v>0</v>
      </c>
      <c r="H117" s="10"/>
      <c r="I117" s="60">
        <v>0</v>
      </c>
      <c r="J117" s="10"/>
      <c r="K117" s="60">
        <v>0</v>
      </c>
      <c r="L117" s="10"/>
      <c r="M117" s="60">
        <v>0</v>
      </c>
      <c r="N117" s="10"/>
      <c r="O117" s="60">
        <v>0</v>
      </c>
      <c r="P117" s="10"/>
      <c r="Q117" s="60">
        <v>0</v>
      </c>
      <c r="R117" s="10"/>
      <c r="S117" s="15">
        <v>0</v>
      </c>
      <c r="T117" s="10"/>
      <c r="U117" s="60">
        <v>0</v>
      </c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65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65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65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65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65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0">
        <v>31481256.359999999</v>
      </c>
      <c r="H123" s="10"/>
      <c r="I123" s="60">
        <v>34175336.030000001</v>
      </c>
      <c r="J123" s="10"/>
      <c r="K123" s="15">
        <v>31288119.309999999</v>
      </c>
      <c r="L123" s="10"/>
      <c r="M123" s="60">
        <v>36791870.359999999</v>
      </c>
      <c r="N123" s="10"/>
      <c r="O123" s="60">
        <v>39403149.140000001</v>
      </c>
      <c r="P123" s="10"/>
      <c r="Q123" s="60">
        <v>37019077.149999999</v>
      </c>
      <c r="R123" s="10"/>
      <c r="S123" s="15">
        <v>36084136.100000001</v>
      </c>
      <c r="T123" s="10"/>
      <c r="U123" s="60">
        <v>35871598.090000004</v>
      </c>
      <c r="V123" s="11"/>
      <c r="W123" s="15"/>
      <c r="X123" s="10"/>
      <c r="Y123" s="15"/>
      <c r="Z123" s="27"/>
      <c r="AA123" s="15">
        <f>SUM(C123:Y123)</f>
        <v>317393476.12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0">
        <v>27342780.030000001</v>
      </c>
      <c r="H124" s="10"/>
      <c r="I124" s="60">
        <v>28963804.879999999</v>
      </c>
      <c r="J124" s="10"/>
      <c r="K124" s="15">
        <v>28612084.359999999</v>
      </c>
      <c r="L124" s="10"/>
      <c r="M124" s="60">
        <v>33310841.18</v>
      </c>
      <c r="N124" s="10"/>
      <c r="O124" s="60">
        <v>33403589.239999998</v>
      </c>
      <c r="P124" s="10"/>
      <c r="Q124" s="60">
        <v>32820024.640000001</v>
      </c>
      <c r="R124" s="10"/>
      <c r="S124" s="15">
        <v>34003419.979999997</v>
      </c>
      <c r="T124" s="10"/>
      <c r="U124" s="60">
        <v>34001625.420000002</v>
      </c>
      <c r="V124" s="11"/>
      <c r="W124" s="15"/>
      <c r="X124" s="10"/>
      <c r="Y124" s="15"/>
      <c r="Z124" s="27"/>
      <c r="AA124" s="15">
        <f>SUM(C124:Y124)</f>
        <v>284212485.25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0">
        <v>-195078.38</v>
      </c>
      <c r="H125" s="10"/>
      <c r="I125" s="60">
        <v>231221.52</v>
      </c>
      <c r="J125" s="10"/>
      <c r="K125" s="15">
        <v>1212764.01</v>
      </c>
      <c r="L125" s="10"/>
      <c r="M125" s="60">
        <v>1231039.8999999999</v>
      </c>
      <c r="N125" s="10"/>
      <c r="O125" s="60">
        <v>780181</v>
      </c>
      <c r="P125" s="10"/>
      <c r="Q125" s="60">
        <v>1176436.82</v>
      </c>
      <c r="R125" s="10"/>
      <c r="S125" s="15">
        <v>2076830.67</v>
      </c>
      <c r="T125" s="10"/>
      <c r="U125" s="60">
        <v>1859954.93</v>
      </c>
      <c r="V125" s="11"/>
      <c r="W125" s="15"/>
      <c r="X125" s="10"/>
      <c r="Y125" s="15"/>
      <c r="Z125" s="27"/>
      <c r="AA125" s="15">
        <f t="shared" ref="AA125:AA129" si="15">SUM(C125:Y125)</f>
        <v>9219563.5500000007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0">
        <v>-66326.649999999994</v>
      </c>
      <c r="H126" s="10"/>
      <c r="I126" s="60">
        <v>78615.320000000007</v>
      </c>
      <c r="J126" s="10"/>
      <c r="K126" s="15">
        <v>412339.76</v>
      </c>
      <c r="L126" s="10"/>
      <c r="M126" s="60">
        <v>418553.57</v>
      </c>
      <c r="N126" s="10"/>
      <c r="O126" s="60">
        <v>265261.53999999998</v>
      </c>
      <c r="P126" s="10"/>
      <c r="Q126" s="60">
        <v>399988.52</v>
      </c>
      <c r="R126" s="10"/>
      <c r="S126" s="15">
        <v>706122.43</v>
      </c>
      <c r="T126" s="10"/>
      <c r="U126" s="60">
        <v>632384.68000000005</v>
      </c>
      <c r="V126" s="11"/>
      <c r="W126" s="15"/>
      <c r="X126" s="10"/>
      <c r="Y126" s="15"/>
      <c r="Z126" s="27"/>
      <c r="AA126" s="15">
        <f t="shared" si="15"/>
        <v>3134651.62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0">
        <v>-25360.19</v>
      </c>
      <c r="H127" s="10"/>
      <c r="I127" s="60">
        <v>30058.799999999999</v>
      </c>
      <c r="J127" s="10"/>
      <c r="K127" s="15">
        <v>157659.32</v>
      </c>
      <c r="L127" s="10"/>
      <c r="M127" s="60">
        <v>160035.19</v>
      </c>
      <c r="N127" s="10"/>
      <c r="O127" s="60">
        <v>101423.53</v>
      </c>
      <c r="P127" s="10"/>
      <c r="Q127" s="60">
        <v>152936.79</v>
      </c>
      <c r="R127" s="10"/>
      <c r="S127" s="15">
        <v>269987.99</v>
      </c>
      <c r="T127" s="10"/>
      <c r="U127" s="60">
        <v>241794.14</v>
      </c>
      <c r="V127" s="11"/>
      <c r="W127" s="15"/>
      <c r="X127" s="10"/>
      <c r="Y127" s="15"/>
      <c r="Z127" s="27"/>
      <c r="AA127" s="15">
        <f t="shared" si="15"/>
        <v>1198543.27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0">
        <v>-9753.92</v>
      </c>
      <c r="H128" s="10"/>
      <c r="I128" s="60">
        <v>11561.08</v>
      </c>
      <c r="J128" s="10"/>
      <c r="K128" s="15">
        <v>60638.2</v>
      </c>
      <c r="L128" s="10"/>
      <c r="M128" s="60">
        <v>61552</v>
      </c>
      <c r="N128" s="10"/>
      <c r="O128" s="60">
        <v>39009.050000000003</v>
      </c>
      <c r="P128" s="10"/>
      <c r="Q128" s="60">
        <v>58821.84</v>
      </c>
      <c r="R128" s="10"/>
      <c r="S128" s="15">
        <v>103841.53</v>
      </c>
      <c r="T128" s="10"/>
      <c r="U128" s="60">
        <v>92997.75</v>
      </c>
      <c r="V128" s="11"/>
      <c r="W128" s="15"/>
      <c r="X128" s="10"/>
      <c r="Y128" s="15"/>
      <c r="Z128" s="27"/>
      <c r="AA128" s="15">
        <f t="shared" si="15"/>
        <v>460978.19000000006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0">
        <v>-3901.57</v>
      </c>
      <c r="H129" s="10"/>
      <c r="I129" s="60">
        <v>4624.43</v>
      </c>
      <c r="J129" s="10"/>
      <c r="K129" s="15">
        <v>24255.279999999999</v>
      </c>
      <c r="L129" s="10"/>
      <c r="M129" s="60">
        <v>24620.799999999999</v>
      </c>
      <c r="N129" s="10"/>
      <c r="O129" s="60">
        <v>15603.62</v>
      </c>
      <c r="P129" s="10"/>
      <c r="Q129" s="60">
        <v>23528.74</v>
      </c>
      <c r="R129" s="10"/>
      <c r="S129" s="15">
        <v>41536.61</v>
      </c>
      <c r="T129" s="10"/>
      <c r="U129" s="60">
        <v>37199.1</v>
      </c>
      <c r="V129" s="11"/>
      <c r="W129" s="15"/>
      <c r="X129" s="10"/>
      <c r="Y129" s="15"/>
      <c r="Z129" s="27"/>
      <c r="AA129" s="15">
        <f t="shared" si="15"/>
        <v>184391.27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0"/>
      <c r="H130" s="10"/>
      <c r="I130" s="60"/>
      <c r="J130" s="10"/>
      <c r="K130" s="15"/>
      <c r="L130" s="10"/>
      <c r="M130" s="60"/>
      <c r="N130" s="10"/>
      <c r="O130" s="60"/>
      <c r="P130" s="10"/>
      <c r="Q130" s="66"/>
      <c r="R130" s="10"/>
      <c r="S130" s="10"/>
      <c r="T130" s="10"/>
      <c r="U130" s="60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0"/>
      <c r="H131" s="10"/>
      <c r="I131" s="60"/>
      <c r="J131" s="10"/>
      <c r="K131" s="15"/>
      <c r="L131" s="10"/>
      <c r="M131" s="60"/>
      <c r="N131" s="10"/>
      <c r="O131" s="60"/>
      <c r="P131" s="10"/>
      <c r="Q131" s="66"/>
      <c r="R131" s="10"/>
      <c r="S131" s="10"/>
      <c r="T131" s="10"/>
      <c r="U131" s="60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0"/>
      <c r="H132" s="10"/>
      <c r="I132" s="60"/>
      <c r="J132" s="10"/>
      <c r="K132" s="15"/>
      <c r="L132" s="10"/>
      <c r="M132" s="60"/>
      <c r="N132" s="10"/>
      <c r="O132" s="60"/>
      <c r="P132" s="10"/>
      <c r="Q132" s="66"/>
      <c r="R132" s="10"/>
      <c r="S132" s="10"/>
      <c r="T132" s="10"/>
      <c r="U132" s="60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0">
        <v>40523331.969999999</v>
      </c>
      <c r="H133" s="10"/>
      <c r="I133" s="60">
        <v>51324310.780000001</v>
      </c>
      <c r="J133" s="10"/>
      <c r="K133" s="15">
        <v>44510574.200000003</v>
      </c>
      <c r="L133" s="10"/>
      <c r="M133" s="60">
        <v>54142125.159999996</v>
      </c>
      <c r="N133" s="10"/>
      <c r="O133" s="60">
        <v>54605891.100000001</v>
      </c>
      <c r="P133" s="10"/>
      <c r="Q133" s="60">
        <v>60526558.509999998</v>
      </c>
      <c r="R133" s="10"/>
      <c r="S133" s="15">
        <v>60394650.880000003</v>
      </c>
      <c r="T133" s="10"/>
      <c r="U133" s="60">
        <v>49857861.259999998</v>
      </c>
      <c r="V133" s="11"/>
      <c r="W133" s="15"/>
      <c r="X133" s="10"/>
      <c r="Y133" s="15"/>
      <c r="Z133" s="27"/>
      <c r="AA133" s="15">
        <f t="shared" ref="AA133:AA136" si="16">SUM(C133:Y133)</f>
        <v>450525082.67999995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0">
        <v>518333.3</v>
      </c>
      <c r="H134" s="10"/>
      <c r="I134" s="60">
        <v>401773.61</v>
      </c>
      <c r="J134" s="10"/>
      <c r="K134" s="15">
        <v>912053.89</v>
      </c>
      <c r="L134" s="10"/>
      <c r="M134" s="60">
        <v>1347742.97</v>
      </c>
      <c r="N134" s="10"/>
      <c r="O134" s="60">
        <v>1148595.2</v>
      </c>
      <c r="P134" s="10"/>
      <c r="Q134" s="60">
        <v>1473013.68</v>
      </c>
      <c r="R134" s="10"/>
      <c r="S134" s="15">
        <v>1314318.46</v>
      </c>
      <c r="T134" s="10"/>
      <c r="U134" s="60">
        <v>1253531.83</v>
      </c>
      <c r="V134" s="11"/>
      <c r="W134" s="15"/>
      <c r="X134" s="10"/>
      <c r="Y134" s="15"/>
      <c r="Z134" s="27"/>
      <c r="AA134" s="15">
        <f t="shared" si="16"/>
        <v>8980884.0800000001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0">
        <v>72566.66</v>
      </c>
      <c r="H135" s="10"/>
      <c r="I135" s="60">
        <v>56248.31</v>
      </c>
      <c r="J135" s="10"/>
      <c r="K135" s="15">
        <v>127687.54</v>
      </c>
      <c r="L135" s="10"/>
      <c r="M135" s="60">
        <v>188684.02</v>
      </c>
      <c r="N135" s="10"/>
      <c r="O135" s="60">
        <v>160803.32999999999</v>
      </c>
      <c r="P135" s="10"/>
      <c r="Q135" s="60">
        <v>206221.92</v>
      </c>
      <c r="R135" s="10"/>
      <c r="S135" s="15">
        <v>184004.58</v>
      </c>
      <c r="T135" s="10"/>
      <c r="U135" s="60">
        <v>175494.46</v>
      </c>
      <c r="V135" s="11"/>
      <c r="W135" s="15"/>
      <c r="X135" s="10"/>
      <c r="Y135" s="15"/>
      <c r="Z135" s="27"/>
      <c r="AA135" s="15">
        <f t="shared" si="16"/>
        <v>1257323.78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0">
        <v>10366.67</v>
      </c>
      <c r="H136" s="10"/>
      <c r="I136" s="60">
        <v>8035.47</v>
      </c>
      <c r="J136" s="10"/>
      <c r="K136" s="15">
        <v>18241.080000000002</v>
      </c>
      <c r="L136" s="10"/>
      <c r="M136" s="60">
        <v>26954.86</v>
      </c>
      <c r="N136" s="10"/>
      <c r="O136" s="60">
        <v>22971.9</v>
      </c>
      <c r="P136" s="10"/>
      <c r="Q136" s="60">
        <v>29460.27</v>
      </c>
      <c r="R136" s="10"/>
      <c r="S136" s="15">
        <v>26286.37</v>
      </c>
      <c r="T136" s="10"/>
      <c r="U136" s="60">
        <v>25070.639999999999</v>
      </c>
      <c r="V136" s="11"/>
      <c r="W136" s="15"/>
      <c r="X136" s="10"/>
      <c r="Y136" s="15"/>
      <c r="Z136" s="27"/>
      <c r="AA136" s="15">
        <f t="shared" si="16"/>
        <v>179617.69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0"/>
      <c r="H137" s="10"/>
      <c r="I137" s="60"/>
      <c r="J137" s="10"/>
      <c r="K137" s="15"/>
      <c r="L137" s="10"/>
      <c r="M137" s="60"/>
      <c r="N137" s="10"/>
      <c r="O137" s="60"/>
      <c r="P137" s="10"/>
      <c r="Q137" s="66"/>
      <c r="R137" s="10"/>
      <c r="S137" s="15"/>
      <c r="T137" s="10"/>
      <c r="U137" s="60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0">
        <v>0</v>
      </c>
      <c r="H138" s="10"/>
      <c r="I138" s="60">
        <v>0</v>
      </c>
      <c r="J138" s="10"/>
      <c r="K138" s="60">
        <v>0</v>
      </c>
      <c r="L138" s="10"/>
      <c r="M138" s="60">
        <v>0</v>
      </c>
      <c r="N138" s="10"/>
      <c r="O138" s="60">
        <v>0</v>
      </c>
      <c r="P138" s="10"/>
      <c r="Q138" s="60">
        <v>0</v>
      </c>
      <c r="R138" s="10"/>
      <c r="S138" s="15">
        <v>0</v>
      </c>
      <c r="T138" s="10"/>
      <c r="U138" s="60">
        <v>0</v>
      </c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0">
        <v>0</v>
      </c>
      <c r="H139" s="10"/>
      <c r="I139" s="60">
        <v>0</v>
      </c>
      <c r="J139" s="10"/>
      <c r="K139" s="60">
        <v>0</v>
      </c>
      <c r="L139" s="10"/>
      <c r="M139" s="60">
        <v>0</v>
      </c>
      <c r="N139" s="10"/>
      <c r="O139" s="60">
        <v>0</v>
      </c>
      <c r="P139" s="10"/>
      <c r="Q139" s="60">
        <v>0</v>
      </c>
      <c r="R139" s="10"/>
      <c r="S139" s="15">
        <v>0</v>
      </c>
      <c r="T139" s="10"/>
      <c r="U139" s="60">
        <v>0</v>
      </c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0">
        <v>0</v>
      </c>
      <c r="H140" s="10"/>
      <c r="I140" s="60">
        <v>0</v>
      </c>
      <c r="J140" s="10"/>
      <c r="K140" s="60">
        <v>0</v>
      </c>
      <c r="L140" s="10"/>
      <c r="M140" s="60">
        <v>0</v>
      </c>
      <c r="N140" s="10"/>
      <c r="O140" s="60">
        <v>0</v>
      </c>
      <c r="P140" s="10"/>
      <c r="Q140" s="60">
        <v>0</v>
      </c>
      <c r="R140" s="10"/>
      <c r="S140" s="15">
        <v>0</v>
      </c>
      <c r="T140" s="10"/>
      <c r="U140" s="60">
        <v>0</v>
      </c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65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65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65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65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65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65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0">
        <v>947233179.26999998</v>
      </c>
      <c r="H147" s="10"/>
      <c r="I147" s="60">
        <v>1025252455.16</v>
      </c>
      <c r="J147" s="10"/>
      <c r="K147" s="15">
        <v>1073671138.73</v>
      </c>
      <c r="L147" s="10"/>
      <c r="M147" s="60">
        <v>1174668497.3199999</v>
      </c>
      <c r="N147" s="10"/>
      <c r="O147" s="60">
        <v>1167863746.74</v>
      </c>
      <c r="P147" s="10"/>
      <c r="Q147" s="60">
        <v>1204434090.1800001</v>
      </c>
      <c r="R147" s="10"/>
      <c r="S147" s="15">
        <v>1376404243.97</v>
      </c>
      <c r="T147" s="10"/>
      <c r="U147" s="60">
        <v>1322655656.3900001</v>
      </c>
      <c r="V147" s="11"/>
      <c r="W147" s="15"/>
      <c r="X147" s="10"/>
      <c r="Y147" s="15"/>
      <c r="Z147" s="27"/>
      <c r="AA147" s="15">
        <f>SUM(C147:Y147)</f>
        <v>11038332763.619999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0">
        <v>900239722.24000001</v>
      </c>
      <c r="H148" s="10"/>
      <c r="I148" s="60">
        <v>975299693.08000004</v>
      </c>
      <c r="J148" s="10"/>
      <c r="K148" s="15">
        <v>1021380995.29</v>
      </c>
      <c r="L148" s="10"/>
      <c r="M148" s="60">
        <v>1115627075.79</v>
      </c>
      <c r="N148" s="10"/>
      <c r="O148" s="60">
        <v>1110828744.5699999</v>
      </c>
      <c r="P148" s="10"/>
      <c r="Q148" s="60">
        <v>1146060157.3699999</v>
      </c>
      <c r="R148" s="10"/>
      <c r="S148" s="15">
        <v>1310657401.1800001</v>
      </c>
      <c r="T148" s="10"/>
      <c r="U148" s="60">
        <v>1255885874.0799999</v>
      </c>
      <c r="V148" s="11"/>
      <c r="W148" s="15"/>
      <c r="X148" s="10"/>
      <c r="Y148" s="15"/>
      <c r="Z148" s="27"/>
      <c r="AA148" s="15">
        <f>SUM(C148:Y148)</f>
        <v>10497167177.25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0">
        <v>33691828.020000003</v>
      </c>
      <c r="H149" s="10"/>
      <c r="I149" s="60">
        <v>36317774.909999996</v>
      </c>
      <c r="J149" s="10"/>
      <c r="K149" s="15">
        <v>36928268.490000002</v>
      </c>
      <c r="L149" s="10"/>
      <c r="M149" s="60">
        <v>41986376.689999998</v>
      </c>
      <c r="N149" s="10"/>
      <c r="O149" s="60">
        <v>41397563.030000001</v>
      </c>
      <c r="P149" s="10"/>
      <c r="Q149" s="60">
        <v>41066320.310000002</v>
      </c>
      <c r="R149" s="10"/>
      <c r="S149" s="15">
        <v>46575676.939999998</v>
      </c>
      <c r="T149" s="10"/>
      <c r="U149" s="60">
        <v>48266132.159999996</v>
      </c>
      <c r="V149" s="11"/>
      <c r="W149" s="15"/>
      <c r="X149" s="10"/>
      <c r="Y149" s="15"/>
      <c r="Z149" s="27"/>
      <c r="AA149" s="15">
        <f t="shared" ref="AA149:AA153" si="18">SUM(C149:Y149)</f>
        <v>387689950.18000007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0">
        <v>11455221.529999999</v>
      </c>
      <c r="H150" s="10"/>
      <c r="I150" s="60">
        <v>12348043.470000001</v>
      </c>
      <c r="J150" s="10"/>
      <c r="K150" s="15">
        <v>12555611.289999999</v>
      </c>
      <c r="L150" s="10"/>
      <c r="M150" s="60">
        <v>14275368.07</v>
      </c>
      <c r="N150" s="10"/>
      <c r="O150" s="60">
        <v>14075171.43</v>
      </c>
      <c r="P150" s="10"/>
      <c r="Q150" s="60">
        <v>13962548.91</v>
      </c>
      <c r="R150" s="10"/>
      <c r="S150" s="15">
        <v>15835730.16</v>
      </c>
      <c r="T150" s="10"/>
      <c r="U150" s="60">
        <v>16410484.93</v>
      </c>
      <c r="V150" s="11"/>
      <c r="W150" s="15"/>
      <c r="X150" s="10"/>
      <c r="Y150" s="15"/>
      <c r="Z150" s="27"/>
      <c r="AA150" s="15">
        <f t="shared" si="18"/>
        <v>131814583.06999999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0">
        <v>4379937.6399999997</v>
      </c>
      <c r="H151" s="10"/>
      <c r="I151" s="60">
        <v>4721310.74</v>
      </c>
      <c r="J151" s="10"/>
      <c r="K151" s="15">
        <v>4800674.9000000004</v>
      </c>
      <c r="L151" s="10"/>
      <c r="M151" s="60">
        <v>5458228.9699999997</v>
      </c>
      <c r="N151" s="10"/>
      <c r="O151" s="60">
        <v>5381683.1900000004</v>
      </c>
      <c r="P151" s="10"/>
      <c r="Q151" s="60">
        <v>5338621.6399999997</v>
      </c>
      <c r="R151" s="10"/>
      <c r="S151" s="15">
        <v>6054838</v>
      </c>
      <c r="T151" s="10"/>
      <c r="U151" s="60">
        <v>6274597.1799999997</v>
      </c>
      <c r="V151" s="11"/>
      <c r="W151" s="15"/>
      <c r="X151" s="10"/>
      <c r="Y151" s="15"/>
      <c r="Z151" s="27"/>
      <c r="AA151" s="15">
        <f t="shared" si="18"/>
        <v>50399693.509999998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0">
        <v>1684591.4</v>
      </c>
      <c r="H152" s="10"/>
      <c r="I152" s="60">
        <v>1815888.75</v>
      </c>
      <c r="J152" s="10"/>
      <c r="K152" s="15">
        <v>1846413.42</v>
      </c>
      <c r="L152" s="10"/>
      <c r="M152" s="60">
        <v>2099318.83</v>
      </c>
      <c r="N152" s="10"/>
      <c r="O152" s="60">
        <v>2069878.15</v>
      </c>
      <c r="P152" s="10"/>
      <c r="Q152" s="60">
        <v>2053316.02</v>
      </c>
      <c r="R152" s="10"/>
      <c r="S152" s="15">
        <v>2328783.85</v>
      </c>
      <c r="T152" s="10"/>
      <c r="U152" s="60">
        <v>2413306.61</v>
      </c>
      <c r="V152" s="11"/>
      <c r="W152" s="15"/>
      <c r="X152" s="10"/>
      <c r="Y152" s="15"/>
      <c r="Z152" s="27"/>
      <c r="AA152" s="15">
        <f t="shared" si="18"/>
        <v>19384497.52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0">
        <v>673836.56</v>
      </c>
      <c r="H153" s="10"/>
      <c r="I153" s="60">
        <v>726355.5</v>
      </c>
      <c r="J153" s="10"/>
      <c r="K153" s="15">
        <v>738565.37</v>
      </c>
      <c r="L153" s="10"/>
      <c r="M153" s="60">
        <v>839727.53</v>
      </c>
      <c r="N153" s="10"/>
      <c r="O153" s="60">
        <v>827951.26</v>
      </c>
      <c r="P153" s="10"/>
      <c r="Q153" s="60">
        <v>821326.41</v>
      </c>
      <c r="R153" s="10"/>
      <c r="S153" s="15">
        <v>931513.54</v>
      </c>
      <c r="T153" s="10"/>
      <c r="U153" s="60">
        <v>965322.64</v>
      </c>
      <c r="V153" s="11"/>
      <c r="W153" s="15"/>
      <c r="X153" s="10"/>
      <c r="Y153" s="15"/>
      <c r="Z153" s="27"/>
      <c r="AA153" s="15">
        <f t="shared" si="18"/>
        <v>7753799.0099999998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0"/>
      <c r="H154" s="10"/>
      <c r="I154" s="60"/>
      <c r="J154" s="10"/>
      <c r="K154" s="15"/>
      <c r="L154" s="10"/>
      <c r="M154" s="60"/>
      <c r="N154" s="10"/>
      <c r="O154" s="60"/>
      <c r="P154" s="10"/>
      <c r="Q154" s="66"/>
      <c r="R154" s="10"/>
      <c r="S154" s="10"/>
      <c r="T154" s="10"/>
      <c r="U154" s="60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0"/>
      <c r="H155" s="10"/>
      <c r="I155" s="60"/>
      <c r="J155" s="10"/>
      <c r="K155" s="15"/>
      <c r="L155" s="10"/>
      <c r="M155" s="60"/>
      <c r="N155" s="10"/>
      <c r="O155" s="60"/>
      <c r="P155" s="10"/>
      <c r="Q155" s="66"/>
      <c r="R155" s="10"/>
      <c r="S155" s="10"/>
      <c r="T155" s="10"/>
      <c r="U155" s="60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0"/>
      <c r="H156" s="10"/>
      <c r="I156" s="60"/>
      <c r="J156" s="10"/>
      <c r="K156" s="15"/>
      <c r="L156" s="10"/>
      <c r="M156" s="60"/>
      <c r="N156" s="10"/>
      <c r="O156" s="60"/>
      <c r="P156" s="10"/>
      <c r="Q156" s="66"/>
      <c r="R156" s="10"/>
      <c r="S156" s="10"/>
      <c r="T156" s="10"/>
      <c r="U156" s="60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0">
        <v>781884677.42999995</v>
      </c>
      <c r="H157" s="10"/>
      <c r="I157" s="60">
        <v>859707976.71000004</v>
      </c>
      <c r="J157" s="10"/>
      <c r="K157" s="15">
        <v>869331903.96000004</v>
      </c>
      <c r="L157" s="10"/>
      <c r="M157" s="60">
        <v>891559053.46000004</v>
      </c>
      <c r="N157" s="10"/>
      <c r="O157" s="60">
        <v>841205779.40999997</v>
      </c>
      <c r="P157" s="10"/>
      <c r="Q157" s="60">
        <v>839193216.88</v>
      </c>
      <c r="R157" s="10"/>
      <c r="S157" s="15">
        <v>916392108.86000001</v>
      </c>
      <c r="T157" s="10"/>
      <c r="U157" s="60">
        <v>887335703.22000003</v>
      </c>
      <c r="V157" s="11"/>
      <c r="W157" s="15"/>
      <c r="X157" s="10"/>
      <c r="Y157" s="15"/>
      <c r="Z157" s="27"/>
      <c r="AA157" s="15">
        <f t="shared" ref="AA157:AA160" si="19">SUM(C157:Y157)</f>
        <v>8296083972.3100004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0">
        <v>13444594.710000001</v>
      </c>
      <c r="H158" s="10"/>
      <c r="I158" s="60">
        <v>15592946.93</v>
      </c>
      <c r="J158" s="10"/>
      <c r="K158" s="15">
        <v>17216899.02</v>
      </c>
      <c r="L158" s="10"/>
      <c r="M158" s="60">
        <v>19273762.510000002</v>
      </c>
      <c r="N158" s="10"/>
      <c r="O158" s="60">
        <v>16211980.050000001</v>
      </c>
      <c r="P158" s="10"/>
      <c r="Q158" s="60">
        <v>15573000.029999999</v>
      </c>
      <c r="R158" s="10"/>
      <c r="S158" s="15">
        <v>18207920.32</v>
      </c>
      <c r="T158" s="10"/>
      <c r="U158" s="60">
        <v>18464415.02</v>
      </c>
      <c r="V158" s="11"/>
      <c r="W158" s="15"/>
      <c r="X158" s="10"/>
      <c r="Y158" s="15"/>
      <c r="Z158" s="27"/>
      <c r="AA158" s="15">
        <f t="shared" si="19"/>
        <v>163967833.75000003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0">
        <v>1882243.26</v>
      </c>
      <c r="H159" s="10"/>
      <c r="I159" s="60">
        <v>2183012.5699999998</v>
      </c>
      <c r="J159" s="10"/>
      <c r="K159" s="15">
        <v>2410365.86</v>
      </c>
      <c r="L159" s="10"/>
      <c r="M159" s="60">
        <v>2698326.75</v>
      </c>
      <c r="N159" s="10"/>
      <c r="O159" s="60">
        <v>2269677.21</v>
      </c>
      <c r="P159" s="10"/>
      <c r="Q159" s="60">
        <v>2180220</v>
      </c>
      <c r="R159" s="10"/>
      <c r="S159" s="15">
        <v>2549108.84</v>
      </c>
      <c r="T159" s="10"/>
      <c r="U159" s="60">
        <v>2585018.1</v>
      </c>
      <c r="V159" s="11"/>
      <c r="W159" s="15"/>
      <c r="X159" s="10"/>
      <c r="Y159" s="15"/>
      <c r="Z159" s="27"/>
      <c r="AA159" s="15">
        <f t="shared" si="19"/>
        <v>22955496.710000001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0">
        <v>268891.89</v>
      </c>
      <c r="H160" s="10"/>
      <c r="I160" s="60">
        <v>311858.94</v>
      </c>
      <c r="J160" s="10"/>
      <c r="K160" s="15">
        <v>344337.98</v>
      </c>
      <c r="L160" s="10"/>
      <c r="M160" s="60">
        <v>385475.25</v>
      </c>
      <c r="N160" s="10"/>
      <c r="O160" s="60">
        <v>324239.59999999998</v>
      </c>
      <c r="P160" s="10"/>
      <c r="Q160" s="60">
        <v>311460</v>
      </c>
      <c r="R160" s="10"/>
      <c r="S160" s="15">
        <v>364158.41</v>
      </c>
      <c r="T160" s="10"/>
      <c r="U160" s="60">
        <v>369288.3</v>
      </c>
      <c r="V160" s="11"/>
      <c r="W160" s="15"/>
      <c r="X160" s="10"/>
      <c r="Y160" s="15"/>
      <c r="Z160" s="27"/>
      <c r="AA160" s="15">
        <f t="shared" si="19"/>
        <v>3279356.68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0"/>
      <c r="H161" s="10"/>
      <c r="I161" s="60"/>
      <c r="J161" s="10"/>
      <c r="K161" s="15"/>
      <c r="L161" s="10"/>
      <c r="M161" s="60"/>
      <c r="N161" s="10"/>
      <c r="O161" s="60"/>
      <c r="P161" s="10"/>
      <c r="Q161" s="66"/>
      <c r="R161" s="10"/>
      <c r="S161" s="15"/>
      <c r="T161" s="10"/>
      <c r="U161" s="60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0">
        <v>0</v>
      </c>
      <c r="H162" s="10"/>
      <c r="I162" s="60">
        <v>0</v>
      </c>
      <c r="J162" s="10"/>
      <c r="K162" s="60">
        <v>0</v>
      </c>
      <c r="L162" s="10"/>
      <c r="M162" s="60">
        <v>0</v>
      </c>
      <c r="N162" s="10"/>
      <c r="O162" s="60">
        <v>0</v>
      </c>
      <c r="P162" s="10"/>
      <c r="Q162" s="60">
        <v>0</v>
      </c>
      <c r="R162" s="10"/>
      <c r="S162" s="15">
        <v>0</v>
      </c>
      <c r="T162" s="10"/>
      <c r="U162" s="60">
        <v>0</v>
      </c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0">
        <v>0</v>
      </c>
      <c r="H163" s="10"/>
      <c r="I163" s="60">
        <v>0</v>
      </c>
      <c r="J163" s="10"/>
      <c r="K163" s="60">
        <v>0</v>
      </c>
      <c r="L163" s="10"/>
      <c r="M163" s="60">
        <v>0</v>
      </c>
      <c r="N163" s="10"/>
      <c r="O163" s="60">
        <v>0</v>
      </c>
      <c r="P163" s="10"/>
      <c r="Q163" s="60">
        <v>0</v>
      </c>
      <c r="R163" s="10"/>
      <c r="S163" s="15">
        <v>0</v>
      </c>
      <c r="T163" s="10"/>
      <c r="U163" s="60">
        <v>0</v>
      </c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0">
        <v>0</v>
      </c>
      <c r="H164" s="10"/>
      <c r="I164" s="60">
        <v>0</v>
      </c>
      <c r="J164" s="10"/>
      <c r="K164" s="60">
        <v>0</v>
      </c>
      <c r="L164" s="10"/>
      <c r="M164" s="60">
        <v>0</v>
      </c>
      <c r="N164" s="10"/>
      <c r="O164" s="60">
        <v>0</v>
      </c>
      <c r="P164" s="10"/>
      <c r="Q164" s="60">
        <v>0</v>
      </c>
      <c r="R164" s="10"/>
      <c r="S164" s="15">
        <v>0</v>
      </c>
      <c r="T164" s="10"/>
      <c r="U164" s="60">
        <v>0</v>
      </c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65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65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65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65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65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0">
        <v>150211221.72999999</v>
      </c>
      <c r="H170" s="10"/>
      <c r="I170" s="60">
        <v>156387428.19</v>
      </c>
      <c r="J170" s="10"/>
      <c r="K170" s="15">
        <v>163391628.58000001</v>
      </c>
      <c r="L170" s="10"/>
      <c r="M170" s="60">
        <v>178886414.56</v>
      </c>
      <c r="N170" s="10"/>
      <c r="O170" s="60">
        <v>178129550.02000001</v>
      </c>
      <c r="P170" s="10"/>
      <c r="Q170" s="60">
        <v>187338591.5</v>
      </c>
      <c r="R170" s="10"/>
      <c r="S170" s="29">
        <v>224899515.97</v>
      </c>
      <c r="T170" s="10"/>
      <c r="U170" s="60">
        <v>212081498.22999999</v>
      </c>
      <c r="V170" s="11"/>
      <c r="W170" s="15"/>
      <c r="X170" s="10"/>
      <c r="Y170" s="15"/>
      <c r="Z170" s="27"/>
      <c r="AA170" s="15">
        <f>SUM(C170:Y170)</f>
        <v>1756464181.3100002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0">
        <v>142368980.72</v>
      </c>
      <c r="H171" s="10"/>
      <c r="I171" s="60">
        <v>148126650.33000001</v>
      </c>
      <c r="J171" s="10"/>
      <c r="K171" s="15">
        <v>154606213.25999999</v>
      </c>
      <c r="L171" s="10"/>
      <c r="M171" s="60">
        <v>169062289.72</v>
      </c>
      <c r="N171" s="10"/>
      <c r="O171" s="60">
        <v>168328021.94</v>
      </c>
      <c r="P171" s="10"/>
      <c r="Q171" s="60">
        <v>177527727.06999999</v>
      </c>
      <c r="R171" s="10"/>
      <c r="S171" s="29">
        <v>213209346.63999999</v>
      </c>
      <c r="T171" s="10"/>
      <c r="U171" s="60">
        <v>200781791.47</v>
      </c>
      <c r="V171" s="11"/>
      <c r="W171" s="15"/>
      <c r="X171" s="10"/>
      <c r="Y171" s="15"/>
      <c r="Z171" s="27"/>
      <c r="AA171" s="15">
        <f>SUM(C171:Y171)</f>
        <v>1662696604.8700001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0">
        <v>5645468.4000000004</v>
      </c>
      <c r="H172" s="10"/>
      <c r="I172" s="60">
        <v>5896050.9900000002</v>
      </c>
      <c r="J172" s="10"/>
      <c r="K172" s="15">
        <v>6421322.25</v>
      </c>
      <c r="L172" s="10"/>
      <c r="M172" s="60">
        <v>7333405.75</v>
      </c>
      <c r="N172" s="10"/>
      <c r="O172" s="60">
        <v>7270249.0300000003</v>
      </c>
      <c r="P172" s="10"/>
      <c r="Q172" s="60">
        <v>6968596.79</v>
      </c>
      <c r="R172" s="10"/>
      <c r="S172" s="29">
        <v>8387662.1900000004</v>
      </c>
      <c r="T172" s="10"/>
      <c r="U172" s="60">
        <v>8115974.7699999996</v>
      </c>
      <c r="V172" s="11"/>
      <c r="W172" s="15"/>
      <c r="X172" s="10"/>
      <c r="Y172" s="15"/>
      <c r="Z172" s="27"/>
      <c r="AA172" s="15">
        <f t="shared" ref="AA172:AA176" si="21">SUM(C172:Y172)</f>
        <v>69545021.929999992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0">
        <v>1919459.26</v>
      </c>
      <c r="H173" s="10"/>
      <c r="I173" s="60">
        <v>2004657.34</v>
      </c>
      <c r="J173" s="10"/>
      <c r="K173" s="15">
        <v>2183249.5699999998</v>
      </c>
      <c r="L173" s="10"/>
      <c r="M173" s="60">
        <v>2493357.96</v>
      </c>
      <c r="N173" s="10"/>
      <c r="O173" s="60">
        <v>2471884.67</v>
      </c>
      <c r="P173" s="10"/>
      <c r="Q173" s="60">
        <v>2369322.91</v>
      </c>
      <c r="R173" s="10"/>
      <c r="S173" s="29">
        <v>2851805.14</v>
      </c>
      <c r="T173" s="10"/>
      <c r="U173" s="60">
        <v>2759431.42</v>
      </c>
      <c r="V173" s="11"/>
      <c r="W173" s="15"/>
      <c r="X173" s="10"/>
      <c r="Y173" s="15"/>
      <c r="Z173" s="27"/>
      <c r="AA173" s="15">
        <f t="shared" si="21"/>
        <v>23645307.470000006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0">
        <v>733910.89</v>
      </c>
      <c r="H174" s="10"/>
      <c r="I174" s="60">
        <v>766486.63</v>
      </c>
      <c r="J174" s="10"/>
      <c r="K174" s="15">
        <v>834771.89</v>
      </c>
      <c r="L174" s="10"/>
      <c r="M174" s="60">
        <v>953342.75</v>
      </c>
      <c r="N174" s="10"/>
      <c r="O174" s="60">
        <v>945132.37</v>
      </c>
      <c r="P174" s="10"/>
      <c r="Q174" s="60">
        <v>905917.58</v>
      </c>
      <c r="R174" s="10"/>
      <c r="S174" s="29">
        <v>1090396.08</v>
      </c>
      <c r="T174" s="10"/>
      <c r="U174" s="60">
        <v>1055076.72</v>
      </c>
      <c r="V174" s="11"/>
      <c r="W174" s="15"/>
      <c r="X174" s="10"/>
      <c r="Y174" s="15"/>
      <c r="Z174" s="27"/>
      <c r="AA174" s="15">
        <f t="shared" si="21"/>
        <v>9040852.8399999999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0">
        <v>282273.42</v>
      </c>
      <c r="H175" s="10"/>
      <c r="I175" s="60">
        <v>294802.55</v>
      </c>
      <c r="J175" s="10"/>
      <c r="K175" s="15">
        <v>321066.11</v>
      </c>
      <c r="L175" s="10"/>
      <c r="M175" s="60">
        <v>366670.29</v>
      </c>
      <c r="N175" s="10"/>
      <c r="O175" s="60">
        <v>363512.45</v>
      </c>
      <c r="P175" s="10"/>
      <c r="Q175" s="60">
        <v>348429.84</v>
      </c>
      <c r="R175" s="10"/>
      <c r="S175" s="29">
        <v>419383.11</v>
      </c>
      <c r="T175" s="10"/>
      <c r="U175" s="60">
        <v>405798.74</v>
      </c>
      <c r="V175" s="11"/>
      <c r="W175" s="15"/>
      <c r="X175" s="10"/>
      <c r="Y175" s="15"/>
      <c r="Z175" s="27"/>
      <c r="AA175" s="15">
        <f t="shared" si="21"/>
        <v>3477251.09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0">
        <v>112909.37</v>
      </c>
      <c r="H176" s="10"/>
      <c r="I176" s="60">
        <v>117921.02</v>
      </c>
      <c r="J176" s="10"/>
      <c r="K176" s="15">
        <v>128426.45</v>
      </c>
      <c r="L176" s="10"/>
      <c r="M176" s="60">
        <v>146668.12</v>
      </c>
      <c r="N176" s="10"/>
      <c r="O176" s="60">
        <v>145404.98000000001</v>
      </c>
      <c r="P176" s="10"/>
      <c r="Q176" s="60">
        <v>139371.94</v>
      </c>
      <c r="R176" s="10"/>
      <c r="S176" s="29">
        <v>167753.24</v>
      </c>
      <c r="T176" s="10"/>
      <c r="U176" s="60">
        <v>162319.5</v>
      </c>
      <c r="V176" s="11"/>
      <c r="W176" s="15"/>
      <c r="X176" s="10"/>
      <c r="Y176" s="15"/>
      <c r="Z176" s="27"/>
      <c r="AA176" s="15">
        <f t="shared" si="21"/>
        <v>1390900.46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0"/>
      <c r="H177" s="10"/>
      <c r="I177" s="60"/>
      <c r="J177" s="10"/>
      <c r="K177" s="15"/>
      <c r="L177" s="10"/>
      <c r="M177" s="60"/>
      <c r="N177" s="10"/>
      <c r="O177" s="60"/>
      <c r="P177" s="10"/>
      <c r="Q177" s="66"/>
      <c r="R177" s="10"/>
      <c r="S177" s="29"/>
      <c r="T177" s="10"/>
      <c r="U177" s="60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0"/>
      <c r="H178" s="10"/>
      <c r="I178" s="60"/>
      <c r="J178" s="10"/>
      <c r="K178" s="15"/>
      <c r="L178" s="10"/>
      <c r="M178" s="60"/>
      <c r="N178" s="10"/>
      <c r="O178" s="60"/>
      <c r="P178" s="10"/>
      <c r="Q178" s="66"/>
      <c r="R178" s="10"/>
      <c r="S178" s="29"/>
      <c r="T178" s="10"/>
      <c r="U178" s="60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0"/>
      <c r="H179" s="10"/>
      <c r="I179" s="60"/>
      <c r="J179" s="10"/>
      <c r="K179" s="15"/>
      <c r="L179" s="10"/>
      <c r="M179" s="60"/>
      <c r="N179" s="10"/>
      <c r="O179" s="60"/>
      <c r="P179" s="10"/>
      <c r="Q179" s="66"/>
      <c r="R179" s="10"/>
      <c r="S179" s="29"/>
      <c r="T179" s="10"/>
      <c r="U179" s="60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0">
        <v>104929524.44</v>
      </c>
      <c r="H180" s="10"/>
      <c r="I180" s="60">
        <v>110514403.48999999</v>
      </c>
      <c r="J180" s="10"/>
      <c r="K180" s="15">
        <v>129468985.40000001</v>
      </c>
      <c r="L180" s="10"/>
      <c r="M180" s="60">
        <v>121992570.64</v>
      </c>
      <c r="N180" s="10"/>
      <c r="O180" s="60">
        <v>105216420.34999999</v>
      </c>
      <c r="P180" s="10"/>
      <c r="Q180" s="60">
        <v>106887974.20999999</v>
      </c>
      <c r="R180" s="10"/>
      <c r="S180" s="29">
        <v>131364333.01000001</v>
      </c>
      <c r="T180" s="10"/>
      <c r="U180" s="60">
        <v>124402267.93000001</v>
      </c>
      <c r="V180" s="11"/>
      <c r="W180" s="15"/>
      <c r="X180" s="10"/>
      <c r="Y180" s="15"/>
      <c r="Z180" s="27"/>
      <c r="AA180" s="15">
        <f t="shared" ref="AA180:AA183" si="22">SUM(C180:Y180)</f>
        <v>1120388403.54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0">
        <v>2443914.12</v>
      </c>
      <c r="H181" s="10"/>
      <c r="I181" s="60">
        <v>1211372.1100000001</v>
      </c>
      <c r="J181" s="10"/>
      <c r="K181" s="15">
        <v>2576390.39</v>
      </c>
      <c r="L181" s="10"/>
      <c r="M181" s="60">
        <v>1804833.21</v>
      </c>
      <c r="N181" s="10"/>
      <c r="O181" s="60">
        <v>1644873</v>
      </c>
      <c r="P181" s="10"/>
      <c r="Q181" s="60">
        <v>2449525.75</v>
      </c>
      <c r="R181" s="10"/>
      <c r="S181" s="29">
        <v>1905986.87</v>
      </c>
      <c r="T181" s="10"/>
      <c r="U181" s="60">
        <v>2670849.54</v>
      </c>
      <c r="V181" s="11"/>
      <c r="W181" s="15"/>
      <c r="X181" s="10"/>
      <c r="Y181" s="15"/>
      <c r="Z181" s="27"/>
      <c r="AA181" s="15">
        <f t="shared" si="22"/>
        <v>20614089.810000002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0">
        <v>342147.98</v>
      </c>
      <c r="H182" s="10"/>
      <c r="I182" s="60">
        <v>169592.1</v>
      </c>
      <c r="J182" s="10"/>
      <c r="K182" s="15">
        <v>360694.65</v>
      </c>
      <c r="L182" s="10"/>
      <c r="M182" s="60">
        <v>252676.65</v>
      </c>
      <c r="N182" s="10"/>
      <c r="O182" s="60">
        <v>230282.22</v>
      </c>
      <c r="P182" s="10"/>
      <c r="Q182" s="60">
        <v>342933.61</v>
      </c>
      <c r="R182" s="10"/>
      <c r="S182" s="29">
        <v>266838.15999999997</v>
      </c>
      <c r="T182" s="10"/>
      <c r="U182" s="60">
        <v>373918.94</v>
      </c>
      <c r="V182" s="11"/>
      <c r="W182" s="15"/>
      <c r="X182" s="10"/>
      <c r="Y182" s="15"/>
      <c r="Z182" s="27"/>
      <c r="AA182" s="15">
        <f t="shared" si="22"/>
        <v>2885972.58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0">
        <v>48878.28</v>
      </c>
      <c r="H183" s="10"/>
      <c r="I183" s="60">
        <v>24227.439999999999</v>
      </c>
      <c r="J183" s="10"/>
      <c r="K183" s="15">
        <v>51527.81</v>
      </c>
      <c r="L183" s="10"/>
      <c r="M183" s="60">
        <v>36096.660000000003</v>
      </c>
      <c r="N183" s="10"/>
      <c r="O183" s="60">
        <v>32897.46</v>
      </c>
      <c r="P183" s="10"/>
      <c r="Q183" s="60">
        <v>48990.52</v>
      </c>
      <c r="R183" s="10"/>
      <c r="S183" s="29">
        <v>38119.74</v>
      </c>
      <c r="T183" s="10"/>
      <c r="U183" s="60">
        <v>53416.99</v>
      </c>
      <c r="V183" s="11"/>
      <c r="W183" s="15"/>
      <c r="X183" s="10"/>
      <c r="Y183" s="15"/>
      <c r="Z183" s="27"/>
      <c r="AA183" s="15">
        <f t="shared" si="22"/>
        <v>412281.8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0"/>
      <c r="H184" s="10"/>
      <c r="I184" s="60"/>
      <c r="J184" s="10"/>
      <c r="K184" s="15"/>
      <c r="L184" s="10"/>
      <c r="M184" s="60"/>
      <c r="N184" s="10"/>
      <c r="O184" s="60"/>
      <c r="P184" s="10"/>
      <c r="Q184" s="66"/>
      <c r="R184" s="10"/>
      <c r="S184" s="29"/>
      <c r="T184" s="10"/>
      <c r="U184" s="60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0">
        <v>397815.55</v>
      </c>
      <c r="H185" s="10"/>
      <c r="I185" s="60">
        <v>413954.18</v>
      </c>
      <c r="J185" s="10"/>
      <c r="K185" s="15">
        <v>384514.01</v>
      </c>
      <c r="L185" s="10"/>
      <c r="M185" s="60">
        <v>387064.52</v>
      </c>
      <c r="N185" s="10"/>
      <c r="O185" s="60">
        <v>388348.85</v>
      </c>
      <c r="P185" s="10"/>
      <c r="Q185" s="60">
        <v>367224.21</v>
      </c>
      <c r="R185" s="10"/>
      <c r="S185" s="29">
        <v>417355.11</v>
      </c>
      <c r="T185" s="10"/>
      <c r="U185" s="60">
        <v>378873.74</v>
      </c>
      <c r="V185" s="11"/>
      <c r="W185" s="15"/>
      <c r="X185" s="10"/>
      <c r="Y185" s="15"/>
      <c r="Z185" s="27"/>
      <c r="AA185" s="15">
        <f t="shared" ref="AA185:AA187" si="23">SUM(C185:Y185)</f>
        <v>4109528.71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0">
        <v>53209.06</v>
      </c>
      <c r="H186" s="10"/>
      <c r="I186" s="60">
        <v>55243.97</v>
      </c>
      <c r="J186" s="10"/>
      <c r="K186" s="15">
        <v>51305.52</v>
      </c>
      <c r="L186" s="10"/>
      <c r="M186" s="60">
        <v>51561.77</v>
      </c>
      <c r="N186" s="10"/>
      <c r="O186" s="60">
        <v>52909.71</v>
      </c>
      <c r="P186" s="10"/>
      <c r="Q186" s="60">
        <v>50050.32</v>
      </c>
      <c r="R186" s="10"/>
      <c r="S186" s="29">
        <v>56288.22</v>
      </c>
      <c r="T186" s="10"/>
      <c r="U186" s="60">
        <v>50785.86</v>
      </c>
      <c r="V186" s="11"/>
      <c r="W186" s="15"/>
      <c r="X186" s="10"/>
      <c r="Y186" s="15"/>
      <c r="Z186" s="27"/>
      <c r="AA186" s="15">
        <f t="shared" si="23"/>
        <v>552782.81000000006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0">
        <v>7601.29</v>
      </c>
      <c r="H187" s="10"/>
      <c r="I187" s="60">
        <v>7892</v>
      </c>
      <c r="J187" s="10"/>
      <c r="K187" s="15">
        <v>7329.36</v>
      </c>
      <c r="L187" s="10"/>
      <c r="M187" s="60">
        <v>7365.97</v>
      </c>
      <c r="N187" s="10"/>
      <c r="O187" s="60">
        <v>7558.53</v>
      </c>
      <c r="P187" s="10"/>
      <c r="Q187" s="60">
        <v>7150.05</v>
      </c>
      <c r="R187" s="10"/>
      <c r="S187" s="29">
        <v>8041.17</v>
      </c>
      <c r="T187" s="10"/>
      <c r="U187" s="60">
        <v>7255.12</v>
      </c>
      <c r="V187" s="11"/>
      <c r="W187" s="15"/>
      <c r="X187" s="10"/>
      <c r="Y187" s="15"/>
      <c r="Z187" s="27"/>
      <c r="AA187" s="15">
        <f t="shared" si="23"/>
        <v>78968.97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65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65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65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65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65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0">
        <v>42458229.390000001</v>
      </c>
      <c r="H193" s="10"/>
      <c r="I193" s="60">
        <v>40353078.549999997</v>
      </c>
      <c r="J193" s="10"/>
      <c r="K193" s="15">
        <v>38758079.530000001</v>
      </c>
      <c r="L193" s="10"/>
      <c r="M193" s="60">
        <v>41698522.729999997</v>
      </c>
      <c r="N193" s="10"/>
      <c r="O193" s="60">
        <v>42740366.729999997</v>
      </c>
      <c r="P193" s="10"/>
      <c r="Q193" s="60">
        <v>39161486.560000002</v>
      </c>
      <c r="R193" s="10"/>
      <c r="S193" s="29">
        <v>48609475.420000002</v>
      </c>
      <c r="T193" s="10"/>
      <c r="U193" s="60">
        <v>45386841.18</v>
      </c>
      <c r="V193" s="11"/>
      <c r="W193" s="29"/>
      <c r="X193" s="10"/>
      <c r="Y193" s="29"/>
      <c r="Z193" s="27"/>
      <c r="AA193" s="15">
        <f>SUM(C193:Y193)</f>
        <v>431863727.04000002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0">
        <v>40729906.479999997</v>
      </c>
      <c r="H194" s="10"/>
      <c r="I194" s="60">
        <v>38506999.109999999</v>
      </c>
      <c r="J194" s="10"/>
      <c r="K194" s="15">
        <v>37003329.079999998</v>
      </c>
      <c r="L194" s="10"/>
      <c r="M194" s="60">
        <v>39947901.109999999</v>
      </c>
      <c r="N194" s="10"/>
      <c r="O194" s="60">
        <v>40747619</v>
      </c>
      <c r="P194" s="10"/>
      <c r="Q194" s="60">
        <v>37565398.57</v>
      </c>
      <c r="R194" s="10"/>
      <c r="S194" s="29">
        <v>46655651.200000003</v>
      </c>
      <c r="T194" s="10"/>
      <c r="U194" s="60">
        <v>43525597.880000003</v>
      </c>
      <c r="V194" s="11"/>
      <c r="W194" s="29"/>
      <c r="X194" s="10"/>
      <c r="Y194" s="29"/>
      <c r="Z194" s="27"/>
      <c r="AA194" s="15">
        <f>SUM(C194:Y194)</f>
        <v>413502719.04999995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0">
        <v>1123568.57</v>
      </c>
      <c r="H195" s="10"/>
      <c r="I195" s="60">
        <v>1338084.83</v>
      </c>
      <c r="J195" s="10"/>
      <c r="K195" s="15">
        <v>1115007.3999999999</v>
      </c>
      <c r="L195" s="10"/>
      <c r="M195" s="60">
        <v>1244506.98</v>
      </c>
      <c r="N195" s="10"/>
      <c r="O195" s="60">
        <v>1493317.41</v>
      </c>
      <c r="P195" s="10"/>
      <c r="Q195" s="60">
        <v>924119.49</v>
      </c>
      <c r="R195" s="10"/>
      <c r="S195" s="29">
        <v>1061117.43</v>
      </c>
      <c r="T195" s="10"/>
      <c r="U195" s="60">
        <v>1091159.1499999999</v>
      </c>
      <c r="V195" s="11"/>
      <c r="W195" s="29"/>
      <c r="X195" s="10"/>
      <c r="Y195" s="29"/>
      <c r="Z195" s="27"/>
      <c r="AA195" s="15">
        <f t="shared" ref="AA195:AA199" si="24">SUM(C195:Y195)</f>
        <v>11998524.750000002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0">
        <v>382013.31</v>
      </c>
      <c r="H196" s="10"/>
      <c r="I196" s="60">
        <v>454948.84</v>
      </c>
      <c r="J196" s="10"/>
      <c r="K196" s="15">
        <v>379102.52</v>
      </c>
      <c r="L196" s="10"/>
      <c r="M196" s="60">
        <v>423132.37</v>
      </c>
      <c r="N196" s="10"/>
      <c r="O196" s="60">
        <v>507727.92</v>
      </c>
      <c r="P196" s="10"/>
      <c r="Q196" s="60">
        <v>314200.63</v>
      </c>
      <c r="R196" s="10"/>
      <c r="S196" s="29">
        <v>360779.93</v>
      </c>
      <c r="T196" s="10"/>
      <c r="U196" s="60">
        <v>370994.11</v>
      </c>
      <c r="V196" s="11"/>
      <c r="W196" s="29"/>
      <c r="X196" s="10"/>
      <c r="Y196" s="29"/>
      <c r="Z196" s="27"/>
      <c r="AA196" s="15">
        <f t="shared" si="24"/>
        <v>4079498.42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0">
        <v>146063.91</v>
      </c>
      <c r="H197" s="10"/>
      <c r="I197" s="60">
        <v>173951.03</v>
      </c>
      <c r="J197" s="10"/>
      <c r="K197" s="15">
        <v>144950.96</v>
      </c>
      <c r="L197" s="10"/>
      <c r="M197" s="60">
        <v>161785.91</v>
      </c>
      <c r="N197" s="10"/>
      <c r="O197" s="60">
        <v>194131.26</v>
      </c>
      <c r="P197" s="10"/>
      <c r="Q197" s="60">
        <v>120135.53</v>
      </c>
      <c r="R197" s="10"/>
      <c r="S197" s="29">
        <v>137945.26999999999</v>
      </c>
      <c r="T197" s="10"/>
      <c r="U197" s="60">
        <v>141850.69</v>
      </c>
      <c r="V197" s="11"/>
      <c r="W197" s="29"/>
      <c r="X197" s="10"/>
      <c r="Y197" s="29"/>
      <c r="Z197" s="27"/>
      <c r="AA197" s="15">
        <f t="shared" si="24"/>
        <v>1559808.22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0">
        <v>56178.43</v>
      </c>
      <c r="H198" s="10"/>
      <c r="I198" s="60">
        <v>66904.240000000005</v>
      </c>
      <c r="J198" s="10"/>
      <c r="K198" s="15">
        <v>55750.37</v>
      </c>
      <c r="L198" s="10"/>
      <c r="M198" s="60">
        <v>62225.35</v>
      </c>
      <c r="N198" s="10"/>
      <c r="O198" s="60">
        <v>74665.87</v>
      </c>
      <c r="P198" s="10"/>
      <c r="Q198" s="60">
        <v>46205.97</v>
      </c>
      <c r="R198" s="10"/>
      <c r="S198" s="29">
        <v>53055.87</v>
      </c>
      <c r="T198" s="10"/>
      <c r="U198" s="60">
        <v>54557.96</v>
      </c>
      <c r="V198" s="11"/>
      <c r="W198" s="29"/>
      <c r="X198" s="10"/>
      <c r="Y198" s="29"/>
      <c r="Z198" s="27"/>
      <c r="AA198" s="15">
        <f t="shared" si="24"/>
        <v>599926.23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0">
        <v>22471.37</v>
      </c>
      <c r="H199" s="10"/>
      <c r="I199" s="60">
        <v>26761.7</v>
      </c>
      <c r="J199" s="10"/>
      <c r="K199" s="15">
        <v>22300.15</v>
      </c>
      <c r="L199" s="10"/>
      <c r="M199" s="60">
        <v>24890.14</v>
      </c>
      <c r="N199" s="10"/>
      <c r="O199" s="60">
        <v>29866.35</v>
      </c>
      <c r="P199" s="10"/>
      <c r="Q199" s="60">
        <v>18482.39</v>
      </c>
      <c r="R199" s="10"/>
      <c r="S199" s="29">
        <v>21222.35</v>
      </c>
      <c r="T199" s="10"/>
      <c r="U199" s="60">
        <v>21823.18</v>
      </c>
      <c r="V199" s="11"/>
      <c r="W199" s="29"/>
      <c r="X199" s="10"/>
      <c r="Y199" s="29"/>
      <c r="Z199" s="27"/>
      <c r="AA199" s="15">
        <f t="shared" si="24"/>
        <v>239970.49999999997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0"/>
      <c r="H200" s="10"/>
      <c r="I200" s="60"/>
      <c r="J200" s="10"/>
      <c r="K200" s="15"/>
      <c r="L200" s="10"/>
      <c r="M200" s="60"/>
      <c r="N200" s="10"/>
      <c r="O200" s="60"/>
      <c r="P200" s="10"/>
      <c r="Q200" s="66"/>
      <c r="R200" s="10"/>
      <c r="S200" s="29"/>
      <c r="T200" s="10"/>
      <c r="U200" s="60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0"/>
      <c r="H201" s="10"/>
      <c r="I201" s="60"/>
      <c r="J201" s="10"/>
      <c r="K201" s="15"/>
      <c r="L201" s="10"/>
      <c r="M201" s="60"/>
      <c r="N201" s="10"/>
      <c r="O201" s="60"/>
      <c r="P201" s="10"/>
      <c r="Q201" s="66"/>
      <c r="R201" s="10"/>
      <c r="S201" s="29"/>
      <c r="T201" s="10"/>
      <c r="U201" s="60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0"/>
      <c r="H202" s="10"/>
      <c r="I202" s="60"/>
      <c r="J202" s="10"/>
      <c r="K202" s="15"/>
      <c r="L202" s="10"/>
      <c r="M202" s="60"/>
      <c r="N202" s="10"/>
      <c r="O202" s="60"/>
      <c r="P202" s="10"/>
      <c r="Q202" s="66"/>
      <c r="R202" s="10"/>
      <c r="S202" s="29"/>
      <c r="T202" s="10"/>
      <c r="U202" s="60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0">
        <v>21446327.530000001</v>
      </c>
      <c r="H203" s="10"/>
      <c r="I203" s="60">
        <v>27041465.129999999</v>
      </c>
      <c r="J203" s="10"/>
      <c r="K203" s="15">
        <v>18417999.18</v>
      </c>
      <c r="L203" s="10"/>
      <c r="M203" s="60">
        <v>26354202.890000001</v>
      </c>
      <c r="N203" s="10"/>
      <c r="O203" s="60">
        <v>19230484.940000001</v>
      </c>
      <c r="P203" s="10"/>
      <c r="Q203" s="60">
        <v>13364706.34</v>
      </c>
      <c r="R203" s="10"/>
      <c r="S203" s="29">
        <v>14301376.720000001</v>
      </c>
      <c r="T203" s="10"/>
      <c r="U203" s="60">
        <v>15872911.66</v>
      </c>
      <c r="V203" s="11"/>
      <c r="W203" s="29"/>
      <c r="X203" s="10"/>
      <c r="Y203" s="29"/>
      <c r="Z203" s="27"/>
      <c r="AA203" s="15">
        <f t="shared" ref="AA203:AA206" si="25">SUM(C203:Y203)</f>
        <v>190436540.45000002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0">
        <v>130789.53</v>
      </c>
      <c r="H204" s="10"/>
      <c r="I204" s="60">
        <v>296205.13</v>
      </c>
      <c r="J204" s="10"/>
      <c r="K204" s="15">
        <v>261426.74</v>
      </c>
      <c r="L204" s="10"/>
      <c r="M204" s="60">
        <v>349780.01</v>
      </c>
      <c r="N204" s="10"/>
      <c r="O204" s="60">
        <v>321249.13</v>
      </c>
      <c r="P204" s="10"/>
      <c r="Q204" s="60">
        <v>218737.29</v>
      </c>
      <c r="R204" s="10"/>
      <c r="S204" s="29">
        <v>215322.43</v>
      </c>
      <c r="T204" s="10"/>
      <c r="U204" s="60">
        <v>243282.76</v>
      </c>
      <c r="V204" s="11"/>
      <c r="W204" s="29"/>
      <c r="X204" s="10"/>
      <c r="Y204" s="29"/>
      <c r="Z204" s="27"/>
      <c r="AA204" s="15">
        <f t="shared" si="25"/>
        <v>2644804.8100000005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0">
        <v>18310.53</v>
      </c>
      <c r="H205" s="10"/>
      <c r="I205" s="60">
        <v>41468.720000000001</v>
      </c>
      <c r="J205" s="10"/>
      <c r="K205" s="15">
        <v>36599.74</v>
      </c>
      <c r="L205" s="10"/>
      <c r="M205" s="60">
        <v>48969.2</v>
      </c>
      <c r="N205" s="10"/>
      <c r="O205" s="60">
        <v>44974.879999999997</v>
      </c>
      <c r="P205" s="10"/>
      <c r="Q205" s="60">
        <v>30623.22</v>
      </c>
      <c r="R205" s="10"/>
      <c r="S205" s="29">
        <v>30145.14</v>
      </c>
      <c r="T205" s="10"/>
      <c r="U205" s="60">
        <v>34059.589999999997</v>
      </c>
      <c r="V205" s="11"/>
      <c r="W205" s="29"/>
      <c r="X205" s="10"/>
      <c r="Y205" s="29"/>
      <c r="Z205" s="27"/>
      <c r="AA205" s="15">
        <f t="shared" si="25"/>
        <v>370272.67999999993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0">
        <v>2615.79</v>
      </c>
      <c r="H206" s="10"/>
      <c r="I206" s="60">
        <v>5924.1</v>
      </c>
      <c r="J206" s="10"/>
      <c r="K206" s="15">
        <v>5228.53</v>
      </c>
      <c r="L206" s="10"/>
      <c r="M206" s="60">
        <v>6995.6</v>
      </c>
      <c r="N206" s="10"/>
      <c r="O206" s="60">
        <v>6424.98</v>
      </c>
      <c r="P206" s="10"/>
      <c r="Q206" s="60">
        <v>4374.75</v>
      </c>
      <c r="R206" s="10"/>
      <c r="S206" s="29">
        <v>4306.45</v>
      </c>
      <c r="T206" s="10"/>
      <c r="U206" s="60">
        <v>4865.66</v>
      </c>
      <c r="V206" s="11"/>
      <c r="W206" s="29"/>
      <c r="X206" s="10"/>
      <c r="Y206" s="29"/>
      <c r="Z206" s="27"/>
      <c r="AA206" s="15">
        <f t="shared" si="25"/>
        <v>52896.099999999991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0"/>
      <c r="H207" s="10"/>
      <c r="I207" s="60"/>
      <c r="J207" s="10"/>
      <c r="K207" s="15"/>
      <c r="L207" s="10"/>
      <c r="M207" s="60"/>
      <c r="N207" s="10"/>
      <c r="O207" s="60"/>
      <c r="P207" s="10"/>
      <c r="Q207" s="66"/>
      <c r="R207" s="10"/>
      <c r="S207" s="29"/>
      <c r="T207" s="10"/>
      <c r="U207" s="60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0">
        <v>0</v>
      </c>
      <c r="H208" s="10"/>
      <c r="I208" s="60">
        <v>0</v>
      </c>
      <c r="J208" s="10"/>
      <c r="K208" s="60">
        <v>0</v>
      </c>
      <c r="L208" s="10"/>
      <c r="M208" s="60">
        <v>0</v>
      </c>
      <c r="N208" s="10"/>
      <c r="O208" s="60">
        <v>0</v>
      </c>
      <c r="P208" s="10"/>
      <c r="Q208" s="60">
        <v>0</v>
      </c>
      <c r="R208" s="10"/>
      <c r="S208" s="29">
        <v>0</v>
      </c>
      <c r="T208" s="10"/>
      <c r="U208" s="60">
        <v>0</v>
      </c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0">
        <v>0</v>
      </c>
      <c r="H209" s="10"/>
      <c r="I209" s="60">
        <v>0</v>
      </c>
      <c r="J209" s="10"/>
      <c r="K209" s="60">
        <v>0</v>
      </c>
      <c r="L209" s="10"/>
      <c r="M209" s="60">
        <v>0</v>
      </c>
      <c r="N209" s="10"/>
      <c r="O209" s="60">
        <v>0</v>
      </c>
      <c r="P209" s="10"/>
      <c r="Q209" s="60">
        <v>0</v>
      </c>
      <c r="R209" s="10"/>
      <c r="S209" s="29">
        <v>0</v>
      </c>
      <c r="T209" s="10"/>
      <c r="U209" s="60">
        <v>0</v>
      </c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0">
        <v>0</v>
      </c>
      <c r="H210" s="10"/>
      <c r="I210" s="60">
        <v>0</v>
      </c>
      <c r="J210" s="10"/>
      <c r="K210" s="60">
        <v>0</v>
      </c>
      <c r="L210" s="10"/>
      <c r="M210" s="60">
        <v>0</v>
      </c>
      <c r="N210" s="10"/>
      <c r="O210" s="60">
        <v>0</v>
      </c>
      <c r="P210" s="10"/>
      <c r="Q210" s="60">
        <v>0</v>
      </c>
      <c r="R210" s="10"/>
      <c r="S210" s="29">
        <v>0</v>
      </c>
      <c r="T210" s="10"/>
      <c r="U210" s="60">
        <v>0</v>
      </c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65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65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65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65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65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0">
        <v>85925903.340000004</v>
      </c>
      <c r="H216" s="10"/>
      <c r="I216" s="60">
        <v>97329332.909999996</v>
      </c>
      <c r="J216" s="10"/>
      <c r="K216" s="15">
        <v>88272656.859999999</v>
      </c>
      <c r="L216" s="10"/>
      <c r="M216" s="60">
        <v>93284625.670000002</v>
      </c>
      <c r="N216" s="10"/>
      <c r="O216" s="60">
        <v>99864620.280000001</v>
      </c>
      <c r="P216" s="10"/>
      <c r="Q216" s="60">
        <v>99554380.090000004</v>
      </c>
      <c r="R216" s="10"/>
      <c r="S216" s="29">
        <v>108933337.97</v>
      </c>
      <c r="T216" s="10"/>
      <c r="U216" s="60">
        <v>108815067.59999999</v>
      </c>
      <c r="V216" s="11"/>
      <c r="W216" s="29"/>
      <c r="X216" s="10"/>
      <c r="Y216" s="29"/>
      <c r="Z216" s="27"/>
      <c r="AA216" s="15">
        <f t="shared" ref="AA216:AA229" si="27">SUM(C216:Y216)</f>
        <v>960009657.17000008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0">
        <v>81879971.390000001</v>
      </c>
      <c r="H217" s="10"/>
      <c r="I217" s="60">
        <v>92092425.209999993</v>
      </c>
      <c r="J217" s="10"/>
      <c r="K217" s="15">
        <v>83225185.349999994</v>
      </c>
      <c r="L217" s="10"/>
      <c r="M217" s="60">
        <v>88341374.519999996</v>
      </c>
      <c r="N217" s="10"/>
      <c r="O217" s="60">
        <v>95286785.75</v>
      </c>
      <c r="P217" s="10"/>
      <c r="Q217" s="60">
        <v>94676964.790000007</v>
      </c>
      <c r="R217" s="10"/>
      <c r="S217" s="29">
        <v>103087568.13</v>
      </c>
      <c r="T217" s="10"/>
      <c r="U217" s="60">
        <v>103717355.77</v>
      </c>
      <c r="V217" s="11"/>
      <c r="W217" s="29"/>
      <c r="X217" s="10"/>
      <c r="Y217" s="29"/>
      <c r="Z217" s="27"/>
      <c r="AA217" s="15">
        <f t="shared" si="27"/>
        <v>911063394.36999989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0">
        <v>2989579.11</v>
      </c>
      <c r="H218" s="10"/>
      <c r="I218" s="60">
        <v>3884620.95</v>
      </c>
      <c r="J218" s="10"/>
      <c r="K218" s="15">
        <v>3350356.17</v>
      </c>
      <c r="L218" s="10"/>
      <c r="M218" s="60">
        <v>3502091.58</v>
      </c>
      <c r="N218" s="10"/>
      <c r="O218" s="60">
        <v>3145674.48</v>
      </c>
      <c r="P218" s="10"/>
      <c r="Q218" s="60">
        <v>3647308.52</v>
      </c>
      <c r="R218" s="10"/>
      <c r="S218" s="29">
        <v>4217708.17</v>
      </c>
      <c r="T218" s="10"/>
      <c r="U218" s="60">
        <v>3737078.25</v>
      </c>
      <c r="V218" s="11"/>
      <c r="W218" s="29"/>
      <c r="X218" s="10"/>
      <c r="Y218" s="29"/>
      <c r="Z218" s="27"/>
      <c r="AA218" s="15">
        <f t="shared" si="27"/>
        <v>35504976.469999999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0">
        <v>1016456.9</v>
      </c>
      <c r="H219" s="10"/>
      <c r="I219" s="60">
        <v>1320771.1200000001</v>
      </c>
      <c r="J219" s="10"/>
      <c r="K219" s="15">
        <v>1139121.1000000001</v>
      </c>
      <c r="L219" s="10"/>
      <c r="M219" s="60">
        <v>1190711.1399999999</v>
      </c>
      <c r="N219" s="10"/>
      <c r="O219" s="60">
        <v>1069529.32</v>
      </c>
      <c r="P219" s="10"/>
      <c r="Q219" s="60">
        <v>1240084.8999999999</v>
      </c>
      <c r="R219" s="10"/>
      <c r="S219" s="29">
        <v>1434020.78</v>
      </c>
      <c r="T219" s="10"/>
      <c r="U219" s="60">
        <v>1270606.6100000001</v>
      </c>
      <c r="V219" s="11"/>
      <c r="W219" s="29"/>
      <c r="X219" s="10"/>
      <c r="Y219" s="29"/>
      <c r="Z219" s="27"/>
      <c r="AA219" s="15">
        <f t="shared" si="27"/>
        <v>12071692.009999998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0">
        <v>388645.28</v>
      </c>
      <c r="H220" s="10"/>
      <c r="I220" s="60">
        <v>505000.72</v>
      </c>
      <c r="J220" s="10"/>
      <c r="K220" s="15">
        <v>435546.3</v>
      </c>
      <c r="L220" s="10"/>
      <c r="M220" s="60">
        <v>455271.91</v>
      </c>
      <c r="N220" s="10"/>
      <c r="O220" s="60">
        <v>408937.68</v>
      </c>
      <c r="P220" s="10"/>
      <c r="Q220" s="60">
        <v>474150.11</v>
      </c>
      <c r="R220" s="10"/>
      <c r="S220" s="29">
        <v>548302.06000000006</v>
      </c>
      <c r="T220" s="10"/>
      <c r="U220" s="60">
        <v>485820.17</v>
      </c>
      <c r="V220" s="11"/>
      <c r="W220" s="29"/>
      <c r="X220" s="10"/>
      <c r="Y220" s="29"/>
      <c r="Z220" s="27"/>
      <c r="AA220" s="15">
        <f t="shared" si="27"/>
        <v>4615646.9300000006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0">
        <v>149478.96</v>
      </c>
      <c r="H221" s="10"/>
      <c r="I221" s="60">
        <v>194231.05</v>
      </c>
      <c r="J221" s="10"/>
      <c r="K221" s="15">
        <v>167517.81</v>
      </c>
      <c r="L221" s="10"/>
      <c r="M221" s="60">
        <v>175104.58</v>
      </c>
      <c r="N221" s="10"/>
      <c r="O221" s="60">
        <v>157283.72</v>
      </c>
      <c r="P221" s="10"/>
      <c r="Q221" s="60">
        <v>182365.43</v>
      </c>
      <c r="R221" s="10"/>
      <c r="S221" s="29">
        <v>210885.41</v>
      </c>
      <c r="T221" s="10"/>
      <c r="U221" s="60">
        <v>186853.91</v>
      </c>
      <c r="V221" s="11"/>
      <c r="W221" s="29"/>
      <c r="X221" s="10"/>
      <c r="Y221" s="29"/>
      <c r="Z221" s="27"/>
      <c r="AA221" s="15">
        <f t="shared" si="27"/>
        <v>1775248.8299999998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0">
        <v>59791.58</v>
      </c>
      <c r="H222" s="10"/>
      <c r="I222" s="60">
        <v>77692.42</v>
      </c>
      <c r="J222" s="10"/>
      <c r="K222" s="15">
        <v>67007.12</v>
      </c>
      <c r="L222" s="10"/>
      <c r="M222" s="60">
        <v>70041.83</v>
      </c>
      <c r="N222" s="10"/>
      <c r="O222" s="60">
        <v>62913.49</v>
      </c>
      <c r="P222" s="10"/>
      <c r="Q222" s="60">
        <v>72946.17</v>
      </c>
      <c r="R222" s="10"/>
      <c r="S222" s="29">
        <v>84354.16</v>
      </c>
      <c r="T222" s="10"/>
      <c r="U222" s="60">
        <v>74741.570000000007</v>
      </c>
      <c r="V222" s="11"/>
      <c r="W222" s="29"/>
      <c r="X222" s="10"/>
      <c r="Y222" s="29"/>
      <c r="Z222" s="27"/>
      <c r="AA222" s="15">
        <f t="shared" si="27"/>
        <v>710099.52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0"/>
      <c r="H223" s="10"/>
      <c r="I223" s="60"/>
      <c r="J223" s="10"/>
      <c r="K223" s="15"/>
      <c r="L223" s="10"/>
      <c r="M223" s="60"/>
      <c r="N223" s="10"/>
      <c r="O223" s="60"/>
      <c r="P223" s="10"/>
      <c r="Q223" s="66"/>
      <c r="R223" s="10"/>
      <c r="S223" s="29"/>
      <c r="T223" s="10"/>
      <c r="U223" s="60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0"/>
      <c r="H224" s="10"/>
      <c r="I224" s="60"/>
      <c r="J224" s="10"/>
      <c r="K224" s="15"/>
      <c r="L224" s="10"/>
      <c r="M224" s="60"/>
      <c r="N224" s="10"/>
      <c r="O224" s="60"/>
      <c r="P224" s="10"/>
      <c r="Q224" s="66"/>
      <c r="R224" s="10"/>
      <c r="S224" s="29"/>
      <c r="T224" s="10"/>
      <c r="U224" s="60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0"/>
      <c r="H225" s="10"/>
      <c r="I225" s="60"/>
      <c r="J225" s="10"/>
      <c r="K225" s="15"/>
      <c r="L225" s="10"/>
      <c r="M225" s="60"/>
      <c r="N225" s="10"/>
      <c r="O225" s="60"/>
      <c r="P225" s="10"/>
      <c r="Q225" s="66"/>
      <c r="R225" s="10"/>
      <c r="S225" s="29"/>
      <c r="T225" s="10"/>
      <c r="U225" s="60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0">
        <v>47249085.259999998</v>
      </c>
      <c r="H226" s="10"/>
      <c r="I226" s="60">
        <v>40458918.149999999</v>
      </c>
      <c r="J226" s="10"/>
      <c r="K226" s="15">
        <v>44799328.130000003</v>
      </c>
      <c r="L226" s="10"/>
      <c r="M226" s="60">
        <v>46681842.130000003</v>
      </c>
      <c r="N226" s="10"/>
      <c r="O226" s="60">
        <v>60182038.600000001</v>
      </c>
      <c r="P226" s="10"/>
      <c r="Q226" s="60">
        <v>52507259.560000002</v>
      </c>
      <c r="R226" s="10"/>
      <c r="S226" s="29">
        <v>51639238.990000002</v>
      </c>
      <c r="T226" s="10"/>
      <c r="U226" s="60">
        <v>43808859.5</v>
      </c>
      <c r="V226" s="11"/>
      <c r="W226" s="29"/>
      <c r="X226" s="10"/>
      <c r="Y226" s="15"/>
      <c r="Z226" s="27"/>
      <c r="AA226" s="15">
        <f t="shared" si="27"/>
        <v>493331101.92000002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0">
        <v>1076640.3</v>
      </c>
      <c r="H227" s="10"/>
      <c r="I227" s="60">
        <v>930480.08</v>
      </c>
      <c r="J227" s="10"/>
      <c r="K227" s="15">
        <v>865876.88</v>
      </c>
      <c r="L227" s="10"/>
      <c r="M227" s="60">
        <v>972424.61</v>
      </c>
      <c r="N227" s="10"/>
      <c r="O227" s="60">
        <v>739895.41</v>
      </c>
      <c r="P227" s="10"/>
      <c r="Q227" s="60">
        <v>995309.13</v>
      </c>
      <c r="R227" s="10"/>
      <c r="S227" s="29">
        <v>1038737.73</v>
      </c>
      <c r="T227" s="10"/>
      <c r="U227" s="60">
        <v>861343.01</v>
      </c>
      <c r="V227" s="11"/>
      <c r="W227" s="29"/>
      <c r="X227" s="10"/>
      <c r="Y227" s="15"/>
      <c r="Z227" s="27"/>
      <c r="AA227" s="15">
        <f t="shared" si="27"/>
        <v>9148696.3000000007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0">
        <v>150729.64000000001</v>
      </c>
      <c r="H228" s="10"/>
      <c r="I228" s="60">
        <v>130267.21</v>
      </c>
      <c r="J228" s="10"/>
      <c r="K228" s="15">
        <v>121222.76</v>
      </c>
      <c r="L228" s="10"/>
      <c r="M228" s="60">
        <v>136139.45000000001</v>
      </c>
      <c r="N228" s="10"/>
      <c r="O228" s="60">
        <v>103585.36</v>
      </c>
      <c r="P228" s="10"/>
      <c r="Q228" s="60">
        <v>139343.28</v>
      </c>
      <c r="R228" s="10"/>
      <c r="S228" s="29">
        <v>145423.28</v>
      </c>
      <c r="T228" s="10"/>
      <c r="U228" s="60">
        <v>120588.02</v>
      </c>
      <c r="V228" s="11"/>
      <c r="W228" s="29"/>
      <c r="X228" s="10"/>
      <c r="Y228" s="15"/>
      <c r="Z228" s="27"/>
      <c r="AA228" s="15">
        <f t="shared" si="27"/>
        <v>1280817.48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0">
        <v>21532.81</v>
      </c>
      <c r="H229" s="10"/>
      <c r="I229" s="60">
        <v>18609.599999999999</v>
      </c>
      <c r="J229" s="10"/>
      <c r="K229" s="15">
        <v>17317.54</v>
      </c>
      <c r="L229" s="10"/>
      <c r="M229" s="60">
        <v>19448.490000000002</v>
      </c>
      <c r="N229" s="10"/>
      <c r="O229" s="60">
        <v>14797.91</v>
      </c>
      <c r="P229" s="10"/>
      <c r="Q229" s="60">
        <v>19906.18</v>
      </c>
      <c r="R229" s="10"/>
      <c r="S229" s="29">
        <v>20774.75</v>
      </c>
      <c r="T229" s="10"/>
      <c r="U229" s="60">
        <v>17226.86</v>
      </c>
      <c r="V229" s="11"/>
      <c r="W229" s="29"/>
      <c r="X229" s="10"/>
      <c r="Y229" s="15"/>
      <c r="Z229" s="27"/>
      <c r="AA229" s="15">
        <f t="shared" si="27"/>
        <v>182973.92000000004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0"/>
      <c r="H230" s="10"/>
      <c r="I230" s="60"/>
      <c r="J230" s="10"/>
      <c r="K230" s="15"/>
      <c r="L230" s="10"/>
      <c r="M230" s="60"/>
      <c r="N230" s="10"/>
      <c r="O230" s="60"/>
      <c r="P230" s="10"/>
      <c r="Q230" s="66"/>
      <c r="R230" s="10"/>
      <c r="S230" s="29"/>
      <c r="T230" s="10"/>
      <c r="U230" s="60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0">
        <v>0</v>
      </c>
      <c r="H231" s="10"/>
      <c r="I231" s="60">
        <v>0</v>
      </c>
      <c r="J231" s="10"/>
      <c r="K231" s="60">
        <v>0</v>
      </c>
      <c r="L231" s="10"/>
      <c r="M231" s="60">
        <v>0</v>
      </c>
      <c r="N231" s="10"/>
      <c r="O231" s="60">
        <v>0</v>
      </c>
      <c r="P231" s="10"/>
      <c r="Q231" s="60">
        <v>0</v>
      </c>
      <c r="R231" s="10"/>
      <c r="S231" s="51">
        <v>0</v>
      </c>
      <c r="T231" s="10"/>
      <c r="U231" s="60">
        <v>0</v>
      </c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0">
        <v>0</v>
      </c>
      <c r="H232" s="10"/>
      <c r="I232" s="60">
        <v>0</v>
      </c>
      <c r="J232" s="10"/>
      <c r="K232" s="60">
        <v>0</v>
      </c>
      <c r="L232" s="10"/>
      <c r="M232" s="60">
        <v>0</v>
      </c>
      <c r="N232" s="10"/>
      <c r="O232" s="60">
        <v>0</v>
      </c>
      <c r="P232" s="10"/>
      <c r="Q232" s="60">
        <v>0</v>
      </c>
      <c r="R232" s="10"/>
      <c r="S232" s="51">
        <v>0</v>
      </c>
      <c r="T232" s="10"/>
      <c r="U232" s="60">
        <v>0</v>
      </c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0">
        <v>0</v>
      </c>
      <c r="H233" s="10"/>
      <c r="I233" s="60">
        <v>0</v>
      </c>
      <c r="J233" s="10"/>
      <c r="K233" s="60">
        <v>0</v>
      </c>
      <c r="L233" s="10"/>
      <c r="M233" s="60">
        <v>0</v>
      </c>
      <c r="N233" s="10"/>
      <c r="O233" s="60">
        <v>0</v>
      </c>
      <c r="P233" s="10"/>
      <c r="Q233" s="60">
        <v>0</v>
      </c>
      <c r="R233" s="10"/>
      <c r="S233" s="51">
        <v>0</v>
      </c>
      <c r="T233" s="10"/>
      <c r="U233" s="60">
        <v>0</v>
      </c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65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65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65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65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65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0">
        <v>69564015.260000005</v>
      </c>
      <c r="H239" s="10"/>
      <c r="I239" s="60">
        <v>70585829.099999994</v>
      </c>
      <c r="J239" s="10"/>
      <c r="K239" s="15">
        <v>60913151.82</v>
      </c>
      <c r="L239" s="10"/>
      <c r="M239" s="60">
        <v>60160957.789999999</v>
      </c>
      <c r="N239" s="10"/>
      <c r="O239" s="60">
        <v>54032172.280000001</v>
      </c>
      <c r="P239" s="10"/>
      <c r="Q239" s="60">
        <v>57871667.590000004</v>
      </c>
      <c r="R239" s="10"/>
      <c r="S239" s="29">
        <v>60926798.259999998</v>
      </c>
      <c r="T239" s="10"/>
      <c r="U239" s="60">
        <v>60343260.909999996</v>
      </c>
      <c r="V239" s="11"/>
      <c r="W239" s="29"/>
      <c r="X239" s="10"/>
      <c r="Y239" s="29"/>
      <c r="Z239" s="27"/>
      <c r="AA239" s="15">
        <f t="shared" ref="AA239:AA245" si="29">SUM(C239:Y239)</f>
        <v>639693111.75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0">
        <v>66054038.079999998</v>
      </c>
      <c r="H240" s="10"/>
      <c r="I240" s="60">
        <v>66779721.969999999</v>
      </c>
      <c r="J240" s="10"/>
      <c r="K240" s="15">
        <v>56998961.759999998</v>
      </c>
      <c r="L240" s="10"/>
      <c r="M240" s="60">
        <v>56113495.979999997</v>
      </c>
      <c r="N240" s="10"/>
      <c r="O240" s="60">
        <v>50478386.920000002</v>
      </c>
      <c r="P240" s="10"/>
      <c r="Q240" s="60">
        <v>54136774.030000001</v>
      </c>
      <c r="R240" s="10"/>
      <c r="S240" s="29">
        <v>56958287.609999999</v>
      </c>
      <c r="T240" s="10"/>
      <c r="U240" s="60">
        <v>56411979.939999998</v>
      </c>
      <c r="V240" s="11"/>
      <c r="W240" s="29"/>
      <c r="X240" s="10"/>
      <c r="Y240" s="29"/>
      <c r="Z240" s="27"/>
      <c r="AA240" s="15">
        <f t="shared" si="29"/>
        <v>601361352.86000013</v>
      </c>
      <c r="AB240" s="18"/>
      <c r="AC240" s="18"/>
    </row>
    <row r="241" spans="1:29" ht="15.75" customHeight="1" x14ac:dyDescent="0.25">
      <c r="A241" s="14" t="s">
        <v>0</v>
      </c>
      <c r="B241" s="9"/>
      <c r="C241" s="59">
        <v>3052217.95</v>
      </c>
      <c r="D241" s="10"/>
      <c r="E241" s="15">
        <v>3247627.23</v>
      </c>
      <c r="F241" s="10"/>
      <c r="G241" s="60">
        <v>2892069.93</v>
      </c>
      <c r="H241" s="10"/>
      <c r="I241" s="60">
        <v>3101485.01</v>
      </c>
      <c r="J241" s="10"/>
      <c r="K241" s="15">
        <v>3084950.24</v>
      </c>
      <c r="L241" s="10"/>
      <c r="M241" s="60">
        <v>3428387.34</v>
      </c>
      <c r="N241" s="10"/>
      <c r="O241" s="60">
        <v>2888830.8</v>
      </c>
      <c r="P241" s="10"/>
      <c r="Q241" s="60">
        <v>3159716.65</v>
      </c>
      <c r="R241" s="10"/>
      <c r="S241" s="29">
        <v>3288379.32</v>
      </c>
      <c r="T241" s="10"/>
      <c r="U241" s="60">
        <v>2570604.16</v>
      </c>
      <c r="V241" s="11"/>
      <c r="W241" s="29"/>
      <c r="X241" s="10"/>
      <c r="Y241" s="29"/>
      <c r="Z241" s="27"/>
      <c r="AA241" s="15">
        <f t="shared" si="29"/>
        <v>30714268.629999999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0">
        <v>983303.78</v>
      </c>
      <c r="H242" s="10"/>
      <c r="I242" s="60">
        <v>1054504.8999999999</v>
      </c>
      <c r="J242" s="10"/>
      <c r="K242" s="15">
        <v>1048883.08</v>
      </c>
      <c r="L242" s="10"/>
      <c r="M242" s="60">
        <v>1165651.7</v>
      </c>
      <c r="N242" s="10"/>
      <c r="O242" s="60">
        <v>982202.47</v>
      </c>
      <c r="P242" s="10"/>
      <c r="Q242" s="60">
        <v>1074303.6599999999</v>
      </c>
      <c r="R242" s="10"/>
      <c r="S242" s="29">
        <v>1118048.97</v>
      </c>
      <c r="T242" s="10"/>
      <c r="U242" s="60">
        <v>874005.41</v>
      </c>
      <c r="V242" s="11"/>
      <c r="W242" s="29"/>
      <c r="X242" s="10"/>
      <c r="Y242" s="29"/>
      <c r="Z242" s="27"/>
      <c r="AA242" s="15">
        <f t="shared" si="29"/>
        <v>10442851.33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0">
        <v>375969.09</v>
      </c>
      <c r="H243" s="10"/>
      <c r="I243" s="60">
        <v>403193.05</v>
      </c>
      <c r="J243" s="10"/>
      <c r="K243" s="15">
        <v>401043.53</v>
      </c>
      <c r="L243" s="10"/>
      <c r="M243" s="60">
        <v>445690.35</v>
      </c>
      <c r="N243" s="10"/>
      <c r="O243" s="60">
        <v>375548</v>
      </c>
      <c r="P243" s="10"/>
      <c r="Q243" s="60">
        <v>410763.16</v>
      </c>
      <c r="R243" s="10"/>
      <c r="S243" s="29">
        <v>427489.31</v>
      </c>
      <c r="T243" s="10"/>
      <c r="U243" s="60">
        <v>334178.53999999998</v>
      </c>
      <c r="V243" s="11"/>
      <c r="W243" s="29"/>
      <c r="X243" s="10"/>
      <c r="Y243" s="29"/>
      <c r="Z243" s="27"/>
      <c r="AA243" s="15">
        <f t="shared" si="29"/>
        <v>3992854.9000000004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0">
        <v>144603.5</v>
      </c>
      <c r="H244" s="10"/>
      <c r="I244" s="60">
        <v>155074.25</v>
      </c>
      <c r="J244" s="10"/>
      <c r="K244" s="15">
        <v>154247.51</v>
      </c>
      <c r="L244" s="10"/>
      <c r="M244" s="60">
        <v>171419.37</v>
      </c>
      <c r="N244" s="10"/>
      <c r="O244" s="60">
        <v>144441.54</v>
      </c>
      <c r="P244" s="10"/>
      <c r="Q244" s="60">
        <v>157985.82999999999</v>
      </c>
      <c r="R244" s="10"/>
      <c r="S244" s="29">
        <v>164418.97</v>
      </c>
      <c r="T244" s="10"/>
      <c r="U244" s="60">
        <v>128530.21</v>
      </c>
      <c r="V244" s="11"/>
      <c r="W244" s="29"/>
      <c r="X244" s="10"/>
      <c r="Y244" s="29"/>
      <c r="Z244" s="27"/>
      <c r="AA244" s="15">
        <f t="shared" si="29"/>
        <v>1535713.44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0">
        <v>57841.4</v>
      </c>
      <c r="H245" s="10"/>
      <c r="I245" s="60">
        <v>62029.7</v>
      </c>
      <c r="J245" s="10"/>
      <c r="K245" s="15">
        <v>61699</v>
      </c>
      <c r="L245" s="10"/>
      <c r="M245" s="60">
        <v>68567.75</v>
      </c>
      <c r="N245" s="10"/>
      <c r="O245" s="60">
        <v>57776.62</v>
      </c>
      <c r="P245" s="10"/>
      <c r="Q245" s="60">
        <v>63194.33</v>
      </c>
      <c r="R245" s="10"/>
      <c r="S245" s="29">
        <v>65767.59</v>
      </c>
      <c r="T245" s="10"/>
      <c r="U245" s="60">
        <v>51412.08</v>
      </c>
      <c r="V245" s="11"/>
      <c r="W245" s="29"/>
      <c r="X245" s="10"/>
      <c r="Y245" s="29"/>
      <c r="Z245" s="27"/>
      <c r="AA245" s="15">
        <f t="shared" si="29"/>
        <v>614285.37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0"/>
      <c r="H246" s="10"/>
      <c r="I246" s="60"/>
      <c r="J246" s="10"/>
      <c r="K246" s="15"/>
      <c r="L246" s="10"/>
      <c r="M246" s="60"/>
      <c r="N246" s="10"/>
      <c r="O246" s="60"/>
      <c r="P246" s="10"/>
      <c r="Q246" s="66"/>
      <c r="R246" s="10"/>
      <c r="S246" s="29"/>
      <c r="T246" s="10"/>
      <c r="U246" s="60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0"/>
      <c r="H247" s="10"/>
      <c r="I247" s="60"/>
      <c r="J247" s="10"/>
      <c r="K247" s="15"/>
      <c r="L247" s="10"/>
      <c r="M247" s="60"/>
      <c r="N247" s="10"/>
      <c r="O247" s="60"/>
      <c r="P247" s="10"/>
      <c r="Q247" s="66"/>
      <c r="R247" s="10"/>
      <c r="S247" s="29"/>
      <c r="T247" s="10"/>
      <c r="U247" s="60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0"/>
      <c r="H248" s="10"/>
      <c r="I248" s="60"/>
      <c r="J248" s="10"/>
      <c r="K248" s="15"/>
      <c r="L248" s="10"/>
      <c r="M248" s="60"/>
      <c r="N248" s="10"/>
      <c r="O248" s="60"/>
      <c r="P248" s="10"/>
      <c r="Q248" s="66"/>
      <c r="R248" s="10"/>
      <c r="S248" s="29"/>
      <c r="T248" s="10"/>
      <c r="U248" s="60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0">
        <v>16572934.84</v>
      </c>
      <c r="H249" s="10"/>
      <c r="I249" s="60">
        <v>46921218.649999999</v>
      </c>
      <c r="J249" s="10"/>
      <c r="K249" s="15">
        <v>21182082.059999999</v>
      </c>
      <c r="L249" s="10"/>
      <c r="M249" s="60">
        <v>17933299.77</v>
      </c>
      <c r="N249" s="10"/>
      <c r="O249" s="60">
        <v>18696479.879999999</v>
      </c>
      <c r="P249" s="10"/>
      <c r="Q249" s="60">
        <v>20914092.760000002</v>
      </c>
      <c r="R249" s="10"/>
      <c r="S249" s="29">
        <v>25127566.68</v>
      </c>
      <c r="T249" s="10"/>
      <c r="U249" s="60">
        <v>25176279.620000001</v>
      </c>
      <c r="V249" s="11"/>
      <c r="W249" s="29"/>
      <c r="X249" s="10"/>
      <c r="Y249" s="15"/>
      <c r="Z249" s="27"/>
      <c r="AA249" s="15">
        <f>SUM(C249:Y249)</f>
        <v>230258176.45000002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0">
        <v>296360.07</v>
      </c>
      <c r="H250" s="10"/>
      <c r="I250" s="60">
        <v>571668.16</v>
      </c>
      <c r="J250" s="10"/>
      <c r="K250" s="15">
        <v>501858.55</v>
      </c>
      <c r="L250" s="10"/>
      <c r="M250" s="60">
        <v>575092.67000000004</v>
      </c>
      <c r="N250" s="10"/>
      <c r="O250" s="60">
        <v>444955.12</v>
      </c>
      <c r="P250" s="10"/>
      <c r="Q250" s="60">
        <v>458278.88</v>
      </c>
      <c r="R250" s="10"/>
      <c r="S250" s="29">
        <v>627001.37</v>
      </c>
      <c r="T250" s="10"/>
      <c r="U250" s="60">
        <v>387636.93</v>
      </c>
      <c r="V250" s="11"/>
      <c r="W250" s="29"/>
      <c r="X250" s="10"/>
      <c r="Y250" s="15"/>
      <c r="Z250" s="27"/>
      <c r="AA250" s="15">
        <f>SUM(C250:Y250)</f>
        <v>4681455.2399999993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0">
        <v>41490.410000000003</v>
      </c>
      <c r="H251" s="10"/>
      <c r="I251" s="60">
        <v>80033.539999999994</v>
      </c>
      <c r="J251" s="10"/>
      <c r="K251" s="15">
        <v>70260.2</v>
      </c>
      <c r="L251" s="10"/>
      <c r="M251" s="60">
        <v>80512.97</v>
      </c>
      <c r="N251" s="10"/>
      <c r="O251" s="60">
        <v>62293.72</v>
      </c>
      <c r="P251" s="10"/>
      <c r="Q251" s="60">
        <v>64159.040000000001</v>
      </c>
      <c r="R251" s="10"/>
      <c r="S251" s="29">
        <v>87780.19</v>
      </c>
      <c r="T251" s="10"/>
      <c r="U251" s="60">
        <v>54269.17</v>
      </c>
      <c r="V251" s="11"/>
      <c r="W251" s="29"/>
      <c r="X251" s="10"/>
      <c r="Y251" s="15"/>
      <c r="Z251" s="27"/>
      <c r="AA251" s="15">
        <f>SUM(C251:Y251)</f>
        <v>655403.73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0">
        <v>5927.2</v>
      </c>
      <c r="H252" s="10"/>
      <c r="I252" s="60">
        <v>11433.36</v>
      </c>
      <c r="J252" s="10"/>
      <c r="K252" s="15">
        <v>10037.17</v>
      </c>
      <c r="L252" s="10"/>
      <c r="M252" s="60">
        <v>11501.85</v>
      </c>
      <c r="N252" s="10"/>
      <c r="O252" s="60">
        <v>8899.1</v>
      </c>
      <c r="P252" s="10"/>
      <c r="Q252" s="60">
        <v>9165.58</v>
      </c>
      <c r="R252" s="10"/>
      <c r="S252" s="29">
        <v>12540.03</v>
      </c>
      <c r="T252" s="10"/>
      <c r="U252" s="60">
        <v>7752.74</v>
      </c>
      <c r="V252" s="11"/>
      <c r="W252" s="29"/>
      <c r="X252" s="10"/>
      <c r="Y252" s="15"/>
      <c r="Z252" s="27"/>
      <c r="AA252" s="15">
        <f>SUM(C252:Y252)</f>
        <v>93629.1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0"/>
      <c r="H253" s="10"/>
      <c r="I253" s="60"/>
      <c r="J253" s="10"/>
      <c r="K253" s="15"/>
      <c r="L253" s="10"/>
      <c r="M253" s="61"/>
      <c r="N253" s="10"/>
      <c r="O253" s="60"/>
      <c r="P253" s="10"/>
      <c r="Q253" s="66"/>
      <c r="R253" s="10"/>
      <c r="S253" s="29"/>
      <c r="T253" s="10"/>
      <c r="U253" s="60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0">
        <v>0</v>
      </c>
      <c r="H254" s="10"/>
      <c r="I254" s="60">
        <v>0</v>
      </c>
      <c r="J254" s="10"/>
      <c r="K254" s="60">
        <v>0</v>
      </c>
      <c r="L254" s="10"/>
      <c r="M254" s="60">
        <v>0</v>
      </c>
      <c r="N254" s="10"/>
      <c r="O254" s="60">
        <v>0</v>
      </c>
      <c r="P254" s="10"/>
      <c r="Q254" s="60">
        <v>0</v>
      </c>
      <c r="R254" s="10"/>
      <c r="S254" s="51">
        <v>0</v>
      </c>
      <c r="T254" s="10"/>
      <c r="U254" s="60">
        <v>0</v>
      </c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0">
        <v>0</v>
      </c>
      <c r="H255" s="10"/>
      <c r="I255" s="60">
        <v>0</v>
      </c>
      <c r="J255" s="10"/>
      <c r="K255" s="60">
        <v>0</v>
      </c>
      <c r="L255" s="10"/>
      <c r="M255" s="60">
        <v>0</v>
      </c>
      <c r="N255" s="10"/>
      <c r="O255" s="60">
        <v>0</v>
      </c>
      <c r="P255" s="10"/>
      <c r="Q255" s="60">
        <v>0</v>
      </c>
      <c r="R255" s="10"/>
      <c r="S255" s="51">
        <v>0</v>
      </c>
      <c r="T255" s="10"/>
      <c r="U255" s="60">
        <v>0</v>
      </c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0">
        <v>0</v>
      </c>
      <c r="H256" s="10"/>
      <c r="I256" s="60">
        <v>0</v>
      </c>
      <c r="J256" s="10"/>
      <c r="K256" s="60">
        <v>0</v>
      </c>
      <c r="L256" s="10"/>
      <c r="M256" s="60">
        <v>0</v>
      </c>
      <c r="N256" s="10"/>
      <c r="O256" s="60">
        <v>0</v>
      </c>
      <c r="P256" s="10"/>
      <c r="Q256" s="60">
        <v>0</v>
      </c>
      <c r="R256" s="10"/>
      <c r="S256" s="51">
        <v>0</v>
      </c>
      <c r="T256" s="10"/>
      <c r="U256" s="60">
        <v>0</v>
      </c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65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65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65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65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65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0">
        <v>124765983.73</v>
      </c>
      <c r="H262" s="10"/>
      <c r="I262" s="60">
        <v>140467434.78</v>
      </c>
      <c r="J262" s="10"/>
      <c r="K262" s="15">
        <v>150514382.61000001</v>
      </c>
      <c r="L262" s="10"/>
      <c r="M262" s="60">
        <v>161475898.66</v>
      </c>
      <c r="N262" s="10"/>
      <c r="O262" s="60">
        <v>164240537.37</v>
      </c>
      <c r="P262" s="10"/>
      <c r="Q262" s="60">
        <v>154354836.99000001</v>
      </c>
      <c r="R262" s="10"/>
      <c r="S262" s="29">
        <v>181911869.61000001</v>
      </c>
      <c r="T262" s="10"/>
      <c r="U262" s="60">
        <v>168313100.15000001</v>
      </c>
      <c r="V262" s="11"/>
      <c r="W262" s="29"/>
      <c r="X262" s="10"/>
      <c r="Y262" s="29"/>
      <c r="Z262" s="27"/>
      <c r="AA262" s="15">
        <f t="shared" ref="AA262:AA268" si="30">SUM(C262:Y262)</f>
        <v>1499596239.8400002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0">
        <v>119278013.63</v>
      </c>
      <c r="H263" s="10"/>
      <c r="I263" s="60">
        <v>133742711.98999999</v>
      </c>
      <c r="J263" s="10"/>
      <c r="K263" s="15">
        <v>143554623.44</v>
      </c>
      <c r="L263" s="10"/>
      <c r="M263" s="60">
        <v>153603228.13999999</v>
      </c>
      <c r="N263" s="10"/>
      <c r="O263" s="60">
        <v>156759552.65000001</v>
      </c>
      <c r="P263" s="10"/>
      <c r="Q263" s="60">
        <v>147322969.02000001</v>
      </c>
      <c r="R263" s="10"/>
      <c r="S263" s="29">
        <v>173646192.56999999</v>
      </c>
      <c r="T263" s="10"/>
      <c r="U263" s="60">
        <v>160378268.08000001</v>
      </c>
      <c r="V263" s="11"/>
      <c r="W263" s="29"/>
      <c r="X263" s="10"/>
      <c r="Y263" s="29"/>
      <c r="Z263" s="27"/>
      <c r="AA263" s="15">
        <f t="shared" si="30"/>
        <v>1429881854.5999999</v>
      </c>
      <c r="AB263" s="18"/>
      <c r="AC263" s="18"/>
    </row>
    <row r="264" spans="1:29" ht="15.75" customHeight="1" x14ac:dyDescent="0.25">
      <c r="A264" s="14" t="s">
        <v>0</v>
      </c>
      <c r="B264" s="9"/>
      <c r="C264" s="59">
        <v>5049577.25</v>
      </c>
      <c r="D264" s="10"/>
      <c r="E264" s="15">
        <v>4454093.6399999997</v>
      </c>
      <c r="F264" s="10"/>
      <c r="G264" s="60">
        <v>4343369.97</v>
      </c>
      <c r="H264" s="10"/>
      <c r="I264" s="60">
        <v>5896168.4699999997</v>
      </c>
      <c r="J264" s="10"/>
      <c r="K264" s="15">
        <v>5962472.3200000003</v>
      </c>
      <c r="L264" s="10"/>
      <c r="M264" s="60">
        <v>7195191.4400000004</v>
      </c>
      <c r="N264" s="10"/>
      <c r="O264" s="60">
        <v>6701173.79</v>
      </c>
      <c r="P264" s="10"/>
      <c r="Q264" s="60">
        <v>6541651.8899999997</v>
      </c>
      <c r="R264" s="10"/>
      <c r="S264" s="29">
        <v>7584074.8700000001</v>
      </c>
      <c r="T264" s="10"/>
      <c r="U264" s="60">
        <v>7136061.9800000004</v>
      </c>
      <c r="V264" s="11"/>
      <c r="W264" s="29"/>
      <c r="X264" s="10"/>
      <c r="Y264" s="29"/>
      <c r="Z264" s="27"/>
      <c r="AA264" s="15">
        <f t="shared" si="30"/>
        <v>60863835.620000005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0">
        <v>1476745.79</v>
      </c>
      <c r="H265" s="10"/>
      <c r="I265" s="60">
        <v>2004697.28</v>
      </c>
      <c r="J265" s="10"/>
      <c r="K265" s="15">
        <v>2027240.59</v>
      </c>
      <c r="L265" s="10"/>
      <c r="M265" s="60">
        <v>2446365.09</v>
      </c>
      <c r="N265" s="10"/>
      <c r="O265" s="60">
        <v>2278399.09</v>
      </c>
      <c r="P265" s="10"/>
      <c r="Q265" s="60">
        <v>2224161.64</v>
      </c>
      <c r="R265" s="10"/>
      <c r="S265" s="29">
        <v>2578585.46</v>
      </c>
      <c r="T265" s="10"/>
      <c r="U265" s="60">
        <v>2426261.0699999998</v>
      </c>
      <c r="V265" s="11"/>
      <c r="W265" s="29"/>
      <c r="X265" s="10"/>
      <c r="Y265" s="29"/>
      <c r="Z265" s="27"/>
      <c r="AA265" s="15">
        <f t="shared" si="30"/>
        <v>20693704.120000001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0">
        <v>564638.1</v>
      </c>
      <c r="H266" s="10"/>
      <c r="I266" s="60">
        <v>766501.9</v>
      </c>
      <c r="J266" s="10"/>
      <c r="K266" s="15">
        <v>775121.4</v>
      </c>
      <c r="L266" s="10"/>
      <c r="M266" s="60">
        <v>935374.89</v>
      </c>
      <c r="N266" s="10"/>
      <c r="O266" s="60">
        <v>871152.59</v>
      </c>
      <c r="P266" s="10"/>
      <c r="Q266" s="60">
        <v>850414.75</v>
      </c>
      <c r="R266" s="10"/>
      <c r="S266" s="29">
        <v>985929.73</v>
      </c>
      <c r="T266" s="10"/>
      <c r="U266" s="60">
        <v>927688.06</v>
      </c>
      <c r="V266" s="11"/>
      <c r="W266" s="29"/>
      <c r="X266" s="10"/>
      <c r="Y266" s="29"/>
      <c r="Z266" s="27"/>
      <c r="AA266" s="15">
        <f t="shared" si="30"/>
        <v>7912298.6300000008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0">
        <v>217168.5</v>
      </c>
      <c r="H267" s="10"/>
      <c r="I267" s="60">
        <v>294808.42</v>
      </c>
      <c r="J267" s="10"/>
      <c r="K267" s="15">
        <v>298123.62</v>
      </c>
      <c r="L267" s="10"/>
      <c r="M267" s="60">
        <v>359759.57</v>
      </c>
      <c r="N267" s="10"/>
      <c r="O267" s="60">
        <v>335058.69</v>
      </c>
      <c r="P267" s="10"/>
      <c r="Q267" s="60">
        <v>327082.59000000003</v>
      </c>
      <c r="R267" s="10"/>
      <c r="S267" s="29">
        <v>379203.74</v>
      </c>
      <c r="T267" s="10"/>
      <c r="U267" s="60">
        <v>356803.1</v>
      </c>
      <c r="V267" s="11"/>
      <c r="W267" s="29"/>
      <c r="X267" s="10"/>
      <c r="Y267" s="29"/>
      <c r="Z267" s="27"/>
      <c r="AA267" s="15">
        <f t="shared" si="30"/>
        <v>3043191.77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0">
        <v>86867.4</v>
      </c>
      <c r="H268" s="10"/>
      <c r="I268" s="60">
        <v>117923.37</v>
      </c>
      <c r="J268" s="10"/>
      <c r="K268" s="15">
        <v>119249.45</v>
      </c>
      <c r="L268" s="10"/>
      <c r="M268" s="60">
        <v>143903.82999999999</v>
      </c>
      <c r="N268" s="10"/>
      <c r="O268" s="60">
        <v>134023.48000000001</v>
      </c>
      <c r="P268" s="10"/>
      <c r="Q268" s="60">
        <v>130833.04</v>
      </c>
      <c r="R268" s="10"/>
      <c r="S268" s="29">
        <v>151681.5</v>
      </c>
      <c r="T268" s="10"/>
      <c r="U268" s="60">
        <v>142721.24</v>
      </c>
      <c r="V268" s="11"/>
      <c r="W268" s="29"/>
      <c r="X268" s="10"/>
      <c r="Y268" s="29"/>
      <c r="Z268" s="27"/>
      <c r="AA268" s="15">
        <f t="shared" si="30"/>
        <v>1217276.73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0"/>
      <c r="H269" s="10"/>
      <c r="I269" s="60"/>
      <c r="J269" s="10"/>
      <c r="K269" s="15"/>
      <c r="L269" s="10"/>
      <c r="M269" s="60"/>
      <c r="N269" s="10"/>
      <c r="O269" s="60"/>
      <c r="P269" s="10"/>
      <c r="Q269" s="66"/>
      <c r="R269" s="10"/>
      <c r="S269" s="29"/>
      <c r="T269" s="10"/>
      <c r="U269" s="60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0"/>
      <c r="H270" s="10"/>
      <c r="I270" s="60"/>
      <c r="J270" s="10"/>
      <c r="K270" s="15"/>
      <c r="L270" s="10"/>
      <c r="M270" s="60"/>
      <c r="N270" s="10"/>
      <c r="O270" s="60"/>
      <c r="P270" s="10"/>
      <c r="Q270" s="66"/>
      <c r="R270" s="10"/>
      <c r="S270" s="29"/>
      <c r="T270" s="10"/>
      <c r="U270" s="60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0"/>
      <c r="H271" s="10"/>
      <c r="I271" s="60"/>
      <c r="J271" s="10"/>
      <c r="K271" s="15"/>
      <c r="L271" s="10"/>
      <c r="M271" s="60"/>
      <c r="N271" s="10"/>
      <c r="O271" s="60"/>
      <c r="P271" s="10"/>
      <c r="Q271" s="66"/>
      <c r="R271" s="10"/>
      <c r="S271" s="29"/>
      <c r="T271" s="10"/>
      <c r="U271" s="60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0">
        <v>43135931.479999997</v>
      </c>
      <c r="H272" s="10"/>
      <c r="I272" s="60">
        <v>63327839.170000002</v>
      </c>
      <c r="J272" s="10"/>
      <c r="K272" s="15">
        <v>66432563.119999997</v>
      </c>
      <c r="L272" s="10"/>
      <c r="M272" s="60">
        <v>73495427.219999999</v>
      </c>
      <c r="N272" s="10"/>
      <c r="O272" s="60">
        <v>66375827.359999999</v>
      </c>
      <c r="P272" s="10"/>
      <c r="Q272" s="60">
        <v>59436827.740000002</v>
      </c>
      <c r="R272" s="10"/>
      <c r="S272" s="29">
        <v>70962848.260000005</v>
      </c>
      <c r="T272" s="10"/>
      <c r="U272" s="60">
        <v>99928822.689999998</v>
      </c>
      <c r="V272" s="11"/>
      <c r="W272" s="29"/>
      <c r="X272" s="10"/>
      <c r="Y272" s="15"/>
      <c r="Z272" s="27"/>
      <c r="AA272" s="15">
        <f>SUM(C272:Y272)</f>
        <v>632637157.51999998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0">
        <v>326001.71000000002</v>
      </c>
      <c r="H273" s="10"/>
      <c r="I273" s="60">
        <v>357848.47</v>
      </c>
      <c r="J273" s="10"/>
      <c r="K273" s="15">
        <v>1040274.45</v>
      </c>
      <c r="L273" s="10"/>
      <c r="M273" s="60">
        <v>982414.38</v>
      </c>
      <c r="N273" s="10"/>
      <c r="O273" s="60">
        <v>684583.26</v>
      </c>
      <c r="P273" s="10"/>
      <c r="Q273" s="60">
        <v>907840.27</v>
      </c>
      <c r="R273" s="10"/>
      <c r="S273" s="29">
        <v>519320.73</v>
      </c>
      <c r="T273" s="10"/>
      <c r="U273" s="60">
        <v>534326.97</v>
      </c>
      <c r="V273" s="11"/>
      <c r="W273" s="29"/>
      <c r="X273" s="10"/>
      <c r="Y273" s="15"/>
      <c r="Z273" s="27"/>
      <c r="AA273" s="15">
        <f>SUM(C273:Y273)</f>
        <v>6620562.2000000002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0">
        <v>45640.24</v>
      </c>
      <c r="H274" s="10"/>
      <c r="I274" s="60">
        <v>50098.79</v>
      </c>
      <c r="J274" s="10"/>
      <c r="K274" s="15">
        <v>145638.42000000001</v>
      </c>
      <c r="L274" s="10"/>
      <c r="M274" s="60">
        <v>137538.01</v>
      </c>
      <c r="N274" s="10"/>
      <c r="O274" s="60">
        <v>95841.66</v>
      </c>
      <c r="P274" s="10"/>
      <c r="Q274" s="60">
        <v>127097.64</v>
      </c>
      <c r="R274" s="10"/>
      <c r="S274" s="29">
        <v>72704.899999999994</v>
      </c>
      <c r="T274" s="10"/>
      <c r="U274" s="60">
        <v>74805.78</v>
      </c>
      <c r="V274" s="11"/>
      <c r="W274" s="29"/>
      <c r="X274" s="10"/>
      <c r="Y274" s="15"/>
      <c r="Z274" s="27"/>
      <c r="AA274" s="15">
        <f>SUM(C274:Y274)</f>
        <v>926878.71000000008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0">
        <v>6520.03</v>
      </c>
      <c r="H275" s="10"/>
      <c r="I275" s="60">
        <v>7156.97</v>
      </c>
      <c r="J275" s="10"/>
      <c r="K275" s="15">
        <v>20805.490000000002</v>
      </c>
      <c r="L275" s="10"/>
      <c r="M275" s="60">
        <v>19648.29</v>
      </c>
      <c r="N275" s="10"/>
      <c r="O275" s="60">
        <v>13691.67</v>
      </c>
      <c r="P275" s="10"/>
      <c r="Q275" s="60">
        <v>18156.810000000001</v>
      </c>
      <c r="R275" s="10"/>
      <c r="S275" s="29">
        <v>10386.41</v>
      </c>
      <c r="T275" s="10"/>
      <c r="U275" s="60">
        <v>10686.54</v>
      </c>
      <c r="V275" s="11"/>
      <c r="W275" s="29"/>
      <c r="X275" s="10"/>
      <c r="Y275" s="15"/>
      <c r="Z275" s="27"/>
      <c r="AA275" s="15">
        <f>SUM(C275:Y275)</f>
        <v>132411.25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0"/>
      <c r="H276" s="10"/>
      <c r="I276" s="60"/>
      <c r="J276" s="10"/>
      <c r="K276" s="15"/>
      <c r="L276" s="10"/>
      <c r="M276" s="61"/>
      <c r="N276" s="10"/>
      <c r="O276" s="60"/>
      <c r="P276" s="10"/>
      <c r="Q276" s="66"/>
      <c r="R276" s="10"/>
      <c r="S276" s="29"/>
      <c r="T276" s="10"/>
      <c r="U276" s="60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0">
        <v>0</v>
      </c>
      <c r="H277" s="10"/>
      <c r="I277" s="60">
        <v>0</v>
      </c>
      <c r="J277" s="10"/>
      <c r="K277" s="60">
        <v>0</v>
      </c>
      <c r="L277" s="10"/>
      <c r="M277" s="60">
        <v>0</v>
      </c>
      <c r="N277" s="10"/>
      <c r="O277" s="60">
        <v>0</v>
      </c>
      <c r="P277" s="10"/>
      <c r="Q277" s="60">
        <v>0</v>
      </c>
      <c r="R277" s="10"/>
      <c r="S277" s="51">
        <v>0</v>
      </c>
      <c r="T277" s="10"/>
      <c r="U277" s="60">
        <v>0</v>
      </c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0">
        <v>0</v>
      </c>
      <c r="H278" s="10"/>
      <c r="I278" s="60">
        <v>0</v>
      </c>
      <c r="J278" s="10"/>
      <c r="K278" s="60">
        <v>0</v>
      </c>
      <c r="L278" s="10"/>
      <c r="M278" s="60">
        <v>0</v>
      </c>
      <c r="N278" s="10"/>
      <c r="O278" s="60">
        <v>0</v>
      </c>
      <c r="P278" s="10"/>
      <c r="Q278" s="60">
        <v>0</v>
      </c>
      <c r="R278" s="10"/>
      <c r="S278" s="51">
        <v>0</v>
      </c>
      <c r="T278" s="10"/>
      <c r="U278" s="60">
        <v>0</v>
      </c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0">
        <v>0</v>
      </c>
      <c r="H279" s="10"/>
      <c r="I279" s="60">
        <v>0</v>
      </c>
      <c r="J279" s="10"/>
      <c r="K279" s="60">
        <v>0</v>
      </c>
      <c r="L279" s="10"/>
      <c r="M279" s="60">
        <v>0</v>
      </c>
      <c r="N279" s="10"/>
      <c r="O279" s="60">
        <v>0</v>
      </c>
      <c r="P279" s="10"/>
      <c r="Q279" s="60">
        <v>0</v>
      </c>
      <c r="R279" s="10"/>
      <c r="S279" s="51">
        <v>0</v>
      </c>
      <c r="T279" s="10"/>
      <c r="U279" s="60">
        <v>0</v>
      </c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65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65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65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63"/>
      <c r="R283" s="15"/>
      <c r="S283" s="15"/>
      <c r="T283" s="15"/>
      <c r="U283" s="16"/>
      <c r="V283" s="16"/>
      <c r="W283" s="15"/>
      <c r="X283" s="15"/>
      <c r="Y283" s="15"/>
      <c r="Z283" s="54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65"/>
      <c r="R284" s="10"/>
      <c r="S284" s="10"/>
      <c r="T284" s="10"/>
      <c r="U284" s="11"/>
      <c r="V284" s="11"/>
      <c r="W284" s="10"/>
      <c r="X284" s="10"/>
      <c r="Y284" s="10"/>
      <c r="Z284" s="54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3394509746.7200003</v>
      </c>
      <c r="D285" s="15"/>
      <c r="E285" s="15">
        <f t="shared" ref="E285:E291" si="32">E193+E170+E147+E100+E77+E54+E31+E8+E216+E239+E123+E262</f>
        <v>3648642015.8899999</v>
      </c>
      <c r="F285" s="15"/>
      <c r="G285" s="15">
        <f t="shared" ref="G285:G291" si="33">G193+G170+G147+G100+G77+G54+G31+G8+G216+G239+G123+G262</f>
        <v>3640394541.1800003</v>
      </c>
      <c r="H285" s="15"/>
      <c r="I285" s="15">
        <f t="shared" ref="I285:I291" si="34">I193+I170+I147+I100+I77+I54+I31+I8+I216+I239+I123+I262</f>
        <v>3918112981.2599998</v>
      </c>
      <c r="J285" s="15"/>
      <c r="K285" s="15">
        <f t="shared" ref="K285:K291" si="35">K193+K170+K147+K100+K77+K54+K31+K8+K216+K239+K123+K262</f>
        <v>4027676441.9200006</v>
      </c>
      <c r="L285" s="15"/>
      <c r="M285" s="15">
        <f t="shared" ref="M285:M291" si="36">M193+M170+M147+M100+M77+M54+M31+M8+M216+M239+M123+M262</f>
        <v>4284139653.73</v>
      </c>
      <c r="N285" s="15"/>
      <c r="O285" s="15">
        <f t="shared" ref="O285:O291" si="37">O193+O170+O147+O100+O77+O54+O31+O8+O216+O239+O123+O262</f>
        <v>4232440788.5900002</v>
      </c>
      <c r="P285" s="15"/>
      <c r="Q285" s="63">
        <f t="shared" ref="Q285:Q291" si="38">Q193+Q170+Q147+Q100+Q77+Q54+Q31+Q8+Q216+Q239+Q123+Q262</f>
        <v>4193601511.1900005</v>
      </c>
      <c r="R285" s="15"/>
      <c r="S285" s="15">
        <f t="shared" ref="S285:S291" si="39">S193+S170+S147+S100+S77+S54+S31+S8+S216+S239+S123+S262</f>
        <v>4775077811.0200005</v>
      </c>
      <c r="T285" s="15"/>
      <c r="U285" s="15">
        <f t="shared" ref="U285:U291" si="40">U193+U170+U147+U100+U77+U54+U31+U8+U216+U239+U123+U262</f>
        <v>4554533087.3800001</v>
      </c>
      <c r="V285" s="16"/>
      <c r="W285" s="15">
        <f t="shared" ref="W285:W291" si="41">W193+W170+W147+W100+W77+W54+W31+W8+W216+W239+W123+W262</f>
        <v>0</v>
      </c>
      <c r="X285" s="15"/>
      <c r="Y285" s="15">
        <f t="shared" ref="Y285:Y291" si="42">Y193+Y170+Y147+Y100+Y77+Y54+Y31+Y8+Y216+Y239+Y123+Y262</f>
        <v>0</v>
      </c>
      <c r="Z285" s="54"/>
      <c r="AA285" s="15">
        <f>SUM(C285:Y285)</f>
        <v>40669128578.879997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3228020387.23</v>
      </c>
      <c r="D286" s="15"/>
      <c r="E286" s="15">
        <f t="shared" si="32"/>
        <v>3469051544.2200003</v>
      </c>
      <c r="F286" s="15"/>
      <c r="G286" s="15">
        <f t="shared" si="33"/>
        <v>3457628401.6500001</v>
      </c>
      <c r="H286" s="15"/>
      <c r="I286" s="15">
        <f t="shared" si="34"/>
        <v>3721099238.6899991</v>
      </c>
      <c r="J286" s="15"/>
      <c r="K286" s="15">
        <f t="shared" si="35"/>
        <v>3827334819.2600002</v>
      </c>
      <c r="L286" s="15"/>
      <c r="M286" s="15">
        <f t="shared" si="36"/>
        <v>4062363444.4899998</v>
      </c>
      <c r="N286" s="15"/>
      <c r="O286" s="15">
        <f t="shared" si="37"/>
        <v>4015944370.1399999</v>
      </c>
      <c r="P286" s="15"/>
      <c r="Q286" s="63">
        <f t="shared" si="38"/>
        <v>3985436271.8299994</v>
      </c>
      <c r="R286" s="15"/>
      <c r="S286" s="15">
        <f t="shared" si="39"/>
        <v>4539593608.9599991</v>
      </c>
      <c r="T286" s="15"/>
      <c r="U286" s="15">
        <f t="shared" si="40"/>
        <v>4327621279.6799994</v>
      </c>
      <c r="V286" s="16"/>
      <c r="W286" s="15">
        <f t="shared" si="41"/>
        <v>0</v>
      </c>
      <c r="X286" s="15"/>
      <c r="Y286" s="15">
        <f t="shared" si="42"/>
        <v>0</v>
      </c>
      <c r="Z286" s="54"/>
      <c r="AA286" s="15">
        <f t="shared" ref="AA286:AA291" si="43">SUM(C286:Y286)</f>
        <v>38634093366.149994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125431608.19000001</v>
      </c>
      <c r="D287" s="15"/>
      <c r="E287" s="15">
        <f t="shared" si="32"/>
        <v>138331722.95000002</v>
      </c>
      <c r="F287" s="15"/>
      <c r="G287" s="15">
        <f t="shared" si="33"/>
        <v>132045590.92000003</v>
      </c>
      <c r="H287" s="15"/>
      <c r="I287" s="15">
        <f t="shared" si="34"/>
        <v>140874347.19000003</v>
      </c>
      <c r="J287" s="15"/>
      <c r="K287" s="15">
        <f t="shared" si="35"/>
        <v>148657066.79999998</v>
      </c>
      <c r="L287" s="15"/>
      <c r="M287" s="15">
        <f t="shared" si="36"/>
        <v>164260197.17000002</v>
      </c>
      <c r="N287" s="15"/>
      <c r="O287" s="15">
        <f t="shared" si="37"/>
        <v>158634575.50999999</v>
      </c>
      <c r="P287" s="15"/>
      <c r="Q287" s="63">
        <f t="shared" si="38"/>
        <v>154290393.33999997</v>
      </c>
      <c r="R287" s="15"/>
      <c r="S287" s="15">
        <f t="shared" si="39"/>
        <v>179505874.93999997</v>
      </c>
      <c r="T287" s="15"/>
      <c r="U287" s="15">
        <f t="shared" si="40"/>
        <v>169478496.15999997</v>
      </c>
      <c r="V287" s="16"/>
      <c r="W287" s="15">
        <f t="shared" si="41"/>
        <v>0</v>
      </c>
      <c r="X287" s="15"/>
      <c r="Y287" s="15">
        <f t="shared" si="42"/>
        <v>0</v>
      </c>
      <c r="Z287" s="54"/>
      <c r="AA287" s="15">
        <f>SUM(C287:Y287)</f>
        <v>1511509873.1700001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42646746.790000007</v>
      </c>
      <c r="D288" s="15"/>
      <c r="E288" s="15">
        <f t="shared" si="32"/>
        <v>47032785.810000002</v>
      </c>
      <c r="F288" s="15"/>
      <c r="G288" s="15">
        <f t="shared" si="33"/>
        <v>44895500.93</v>
      </c>
      <c r="H288" s="15"/>
      <c r="I288" s="15">
        <f t="shared" si="34"/>
        <v>47897278.030000001</v>
      </c>
      <c r="J288" s="15"/>
      <c r="K288" s="15">
        <f t="shared" si="35"/>
        <v>50543402.719999999</v>
      </c>
      <c r="L288" s="15"/>
      <c r="M288" s="15">
        <f t="shared" si="36"/>
        <v>55848467.040000007</v>
      </c>
      <c r="N288" s="15"/>
      <c r="O288" s="15">
        <f t="shared" si="37"/>
        <v>53935755.670000002</v>
      </c>
      <c r="Q288" s="63">
        <f t="shared" si="38"/>
        <v>52458733.739999995</v>
      </c>
      <c r="R288" s="15"/>
      <c r="S288" s="15">
        <f t="shared" si="39"/>
        <v>61031997.480000004</v>
      </c>
      <c r="T288" s="15"/>
      <c r="U288" s="15">
        <f t="shared" si="40"/>
        <v>57622688.689999998</v>
      </c>
      <c r="V288" s="16"/>
      <c r="W288" s="15">
        <f t="shared" si="41"/>
        <v>0</v>
      </c>
      <c r="X288" s="15"/>
      <c r="Y288" s="15">
        <f t="shared" si="42"/>
        <v>0</v>
      </c>
      <c r="Z288" s="54"/>
      <c r="AA288" s="15">
        <f t="shared" si="43"/>
        <v>513913356.90000004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16306109.059999999</v>
      </c>
      <c r="D289" s="15"/>
      <c r="E289" s="15">
        <f t="shared" si="32"/>
        <v>17983123.98</v>
      </c>
      <c r="F289" s="15"/>
      <c r="G289" s="15">
        <f t="shared" si="33"/>
        <v>17165926.809999999</v>
      </c>
      <c r="H289" s="15"/>
      <c r="I289" s="15">
        <f t="shared" si="34"/>
        <v>18313665.129999999</v>
      </c>
      <c r="J289" s="15"/>
      <c r="K289" s="15">
        <f t="shared" si="35"/>
        <v>19325418.68</v>
      </c>
      <c r="L289" s="15"/>
      <c r="M289" s="15">
        <f t="shared" si="36"/>
        <v>21353825.640000001</v>
      </c>
      <c r="N289" s="15"/>
      <c r="O289" s="15">
        <f t="shared" si="37"/>
        <v>20622494.790000003</v>
      </c>
      <c r="Q289" s="63">
        <f t="shared" si="38"/>
        <v>20057751.129999999</v>
      </c>
      <c r="R289" s="15"/>
      <c r="S289" s="15">
        <f t="shared" si="39"/>
        <v>23335763.729999997</v>
      </c>
      <c r="T289" s="15"/>
      <c r="U289" s="15">
        <f t="shared" si="40"/>
        <v>22032204.5</v>
      </c>
      <c r="V289" s="16"/>
      <c r="W289" s="15">
        <f t="shared" si="41"/>
        <v>0</v>
      </c>
      <c r="X289" s="15"/>
      <c r="Y289" s="15">
        <f t="shared" si="42"/>
        <v>0</v>
      </c>
      <c r="Z289" s="54"/>
      <c r="AA289" s="15">
        <f t="shared" si="43"/>
        <v>196496283.44999999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6271580.4100000011</v>
      </c>
      <c r="D290" s="10"/>
      <c r="E290" s="15">
        <f t="shared" si="32"/>
        <v>6916586.1400000006</v>
      </c>
      <c r="F290" s="10"/>
      <c r="G290" s="15">
        <f t="shared" si="33"/>
        <v>6602279.5500000007</v>
      </c>
      <c r="H290" s="10"/>
      <c r="I290" s="15">
        <f t="shared" si="34"/>
        <v>7043717.3799999999</v>
      </c>
      <c r="J290" s="10"/>
      <c r="K290" s="15">
        <f t="shared" si="35"/>
        <v>7432853.3399999989</v>
      </c>
      <c r="L290" s="10"/>
      <c r="M290" s="15">
        <f t="shared" si="36"/>
        <v>8213009.8600000003</v>
      </c>
      <c r="N290" s="10"/>
      <c r="O290" s="15">
        <f t="shared" si="37"/>
        <v>7931728.7699999996</v>
      </c>
      <c r="P290" s="10"/>
      <c r="Q290" s="63">
        <f t="shared" si="38"/>
        <v>7714519.6699999999</v>
      </c>
      <c r="R290" s="10"/>
      <c r="S290" s="15">
        <f t="shared" si="39"/>
        <v>8975293.75</v>
      </c>
      <c r="T290" s="10"/>
      <c r="U290" s="15">
        <f t="shared" si="40"/>
        <v>8473924.8300000001</v>
      </c>
      <c r="V290" s="11"/>
      <c r="W290" s="15">
        <f t="shared" si="41"/>
        <v>0</v>
      </c>
      <c r="X290" s="10"/>
      <c r="Y290" s="15">
        <f t="shared" si="42"/>
        <v>0</v>
      </c>
      <c r="Z290" s="5"/>
      <c r="AA290" s="15">
        <f t="shared" si="43"/>
        <v>75575493.700000003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2508632.17</v>
      </c>
      <c r="D291" s="15"/>
      <c r="E291" s="15">
        <f t="shared" si="32"/>
        <v>2766634.45</v>
      </c>
      <c r="F291" s="15"/>
      <c r="G291" s="15">
        <f t="shared" si="33"/>
        <v>2640911.8200000003</v>
      </c>
      <c r="H291" s="15"/>
      <c r="I291" s="15">
        <f t="shared" si="34"/>
        <v>2817486.95</v>
      </c>
      <c r="J291" s="15"/>
      <c r="K291" s="15">
        <f t="shared" si="35"/>
        <v>2973141.34</v>
      </c>
      <c r="L291" s="15"/>
      <c r="M291" s="15">
        <f t="shared" si="36"/>
        <v>3285203.95</v>
      </c>
      <c r="N291" s="15"/>
      <c r="O291" s="15">
        <f t="shared" si="37"/>
        <v>3172691.5100000002</v>
      </c>
      <c r="P291" s="15"/>
      <c r="Q291" s="63">
        <f t="shared" si="38"/>
        <v>3085807.87</v>
      </c>
      <c r="R291" s="15"/>
      <c r="S291" s="15">
        <f t="shared" si="39"/>
        <v>3590117.4999999995</v>
      </c>
      <c r="T291" s="15"/>
      <c r="U291" s="15">
        <f t="shared" si="40"/>
        <v>3389569.92</v>
      </c>
      <c r="V291" s="16"/>
      <c r="W291" s="15">
        <f t="shared" si="41"/>
        <v>0</v>
      </c>
      <c r="X291" s="15"/>
      <c r="Y291" s="15">
        <f t="shared" si="42"/>
        <v>0</v>
      </c>
      <c r="Z291" s="20"/>
      <c r="AA291" s="15">
        <f t="shared" si="43"/>
        <v>30230197.480000004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63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63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65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3011733927.6499996</v>
      </c>
      <c r="N295" s="15"/>
      <c r="O295" s="15">
        <f>O203+O180+O157+O110+O87+O64+O41+O18+O226+O249+O133+O272</f>
        <v>2920538797.4299998</v>
      </c>
      <c r="P295" s="15"/>
      <c r="Q295" s="63">
        <f>Q203+Q180+Q157+Q110+Q87+Q64+Q41+Q18+Q226+Q249+Q133+Q272</f>
        <v>2829075145.5999999</v>
      </c>
      <c r="R295" s="15"/>
      <c r="S295" s="15">
        <f>S203+S180+S157+S110+S87+S64+S41+S18+S226+S249+S133+S272</f>
        <v>3147641499.6799998</v>
      </c>
      <c r="T295" s="15"/>
      <c r="U295" s="15">
        <f>U203+U180+U157+U110+U87+U64+U41+U18+U226+U249+U133+U272</f>
        <v>2963248441.3400006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5"/>
      <c r="AA295" s="15">
        <f>SUM(C295:Y295)</f>
        <v>27742026947.609997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56918936.680000007</v>
      </c>
      <c r="N296" s="15"/>
      <c r="O296" s="15">
        <f>O204+O181+O158+O111+O88+O65+O42+O19+O227+O250+O134+O273</f>
        <v>48938106.159999996</v>
      </c>
      <c r="P296" s="15"/>
      <c r="Q296" s="63">
        <f>Q204+Q181+Q158+Q111+Q88+Q65+Q42+Q19+Q227+Q250+Q134+Q273</f>
        <v>50900640.320000008</v>
      </c>
      <c r="R296" s="15"/>
      <c r="S296" s="15">
        <f>S204+S181+S158+S111+S88+S65+S42+S19+S227+S250+S134+S273</f>
        <v>56157485.459999993</v>
      </c>
      <c r="T296" s="15"/>
      <c r="U296" s="15">
        <f>U204+U181+U158+U111+U88+U65+U42+U19+U227+U250+U134+U273</f>
        <v>55892309.310000002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496530569.77999991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7968651.1399999997</v>
      </c>
      <c r="N297" s="15"/>
      <c r="O297" s="15">
        <f>O205+O182+O159+O112+O89+O66+O43+O20+O228+O251+O135+O274</f>
        <v>6851334.8800000008</v>
      </c>
      <c r="P297" s="15"/>
      <c r="Q297" s="63">
        <f>Q205+Q182+Q159+Q112+Q89+Q66+Q43+Q20+Q228+Q251+Q135+Q274</f>
        <v>7126089.6500000013</v>
      </c>
      <c r="R297" s="15"/>
      <c r="S297" s="15">
        <f>S205+S182+S159+S112+S89+S66+S43+S20+S228+S251+S135+S274</f>
        <v>7862047.9400000013</v>
      </c>
      <c r="T297" s="15"/>
      <c r="U297" s="15">
        <f>U205+U182+U159+U112+U89+U66+U43+U20+U228+U251+U135+U274</f>
        <v>7824923.3199999984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4"/>
      <c r="AA297" s="15">
        <f>SUM(C297:Y297)</f>
        <v>69514279.779999986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1138378.7300000004</v>
      </c>
      <c r="N298" s="10"/>
      <c r="O298" s="15">
        <f>O206+O183+O160+O113+O90+O67+O44+O21+O229+O252+O136+O275</f>
        <v>978762.13000000012</v>
      </c>
      <c r="P298" s="10"/>
      <c r="Q298" s="63">
        <f>Q206+Q183+Q160+Q113+Q90+Q67+Q44+Q21+Q229+Q252+Q136+Q275</f>
        <v>1018012.8100000002</v>
      </c>
      <c r="R298" s="10"/>
      <c r="S298" s="15">
        <f>S206+S183+S160+S113+S90+S67+S44+S21+S229+S252+S136+S275</f>
        <v>1123149.7000000002</v>
      </c>
      <c r="T298" s="10"/>
      <c r="U298" s="15">
        <f>U206+U183+U160+U113+U90+U67+U44+U21+U229+U252+U136+U275</f>
        <v>1117846.19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5"/>
      <c r="AA298" s="15">
        <f t="shared" si="44"/>
        <v>9930611.4100000001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3"/>
      <c r="R299" s="15"/>
      <c r="S299" s="15"/>
      <c r="T299" s="15"/>
      <c r="U299" s="15"/>
      <c r="V299" s="16"/>
      <c r="W299" s="15"/>
      <c r="X299" s="15"/>
      <c r="Y299" s="15"/>
      <c r="Z299" s="56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2473178.5</v>
      </c>
      <c r="N300" s="15"/>
      <c r="O300" s="15">
        <f>O208+O185+O162+O115+O92+O69+O46+O23+O231+O254+O138+O277</f>
        <v>2598295.27</v>
      </c>
      <c r="P300" s="15"/>
      <c r="Q300" s="63">
        <f>Q208+Q185+Q162+Q115+Q92+Q69+Q46+Q23+Q231+Q254+Q138+Q277</f>
        <v>2445679.4299999997</v>
      </c>
      <c r="R300" s="15"/>
      <c r="S300" s="15">
        <f>S208+S185+S162+S115+S92+S69+S46+S23+S231+S254+S138+S277</f>
        <v>2556800.14</v>
      </c>
      <c r="T300" s="15"/>
      <c r="U300" s="15">
        <f>U208+U185+U162+U115+U92+U69+U46+U23+U231+U254+U138+U277</f>
        <v>2338086.91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7"/>
      <c r="AA300" s="15">
        <f t="shared" ref="AA300:AA301" si="45">SUM(C300:Y300)</f>
        <v>23624566.969999999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334295.93999999994</v>
      </c>
      <c r="N301" s="15"/>
      <c r="O301" s="15">
        <f>O209+O186+O163+O116+O93+O70+O47+O24+O232+O255+O139+O278</f>
        <v>356157.25</v>
      </c>
      <c r="P301" s="15"/>
      <c r="Q301" s="63">
        <f>Q209+Q186+Q163+Q116+Q93+Q70+Q47+Q24+Q232+Q255+Q139+Q278</f>
        <v>331395.21999999997</v>
      </c>
      <c r="R301" s="15"/>
      <c r="S301" s="15">
        <f>S209+S186+S163+S116+S93+S70+S47+S24+S232+S255+S139+S278</f>
        <v>349993.62</v>
      </c>
      <c r="T301" s="15"/>
      <c r="U301" s="15">
        <f>U209+U186+U163+U116+U93+U70+U47+U24+U232+U255+U139+U278</f>
        <v>318960.35000000003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8"/>
      <c r="AA301" s="15">
        <f t="shared" si="45"/>
        <v>3205334.9599999995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47756.57</v>
      </c>
      <c r="N302" s="10"/>
      <c r="O302" s="15">
        <f>O210+O187+O164+O117+O94+O71+O48+O25+O233+O256+O140+O279</f>
        <v>50879.619999999995</v>
      </c>
      <c r="P302" s="10"/>
      <c r="Q302" s="63">
        <f>Q210+Q187+Q164+Q117+Q94+Q71+Q48+Q25+Q233+Q256+Q140+Q279</f>
        <v>47342.180000000008</v>
      </c>
      <c r="R302" s="10"/>
      <c r="S302" s="15">
        <f>S210+S187+S164+S117+S94+S71+S48+S25+S233+S256+S140+S279</f>
        <v>49999.09</v>
      </c>
      <c r="T302" s="10"/>
      <c r="U302" s="15">
        <f>U210+U187+U164+U117+U94+U71+U48+U25+U233+U256+U140+U279</f>
        <v>45565.759999999995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4"/>
      <c r="AA302" s="15">
        <f>SUM(C302:Y302)</f>
        <v>457905.01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2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2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2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2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2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2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2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2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2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2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2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2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2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2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2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2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2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2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32" fitToHeight="12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72" t="s">
        <v>20</v>
      </c>
      <c r="B3" s="73"/>
      <c r="C3" s="73"/>
      <c r="D3" s="73"/>
      <c r="O3" s="13"/>
    </row>
    <row r="4" spans="1:19" ht="34.5" customHeight="1" x14ac:dyDescent="0.35">
      <c r="A4" s="72" t="s">
        <v>21</v>
      </c>
      <c r="B4" s="73"/>
      <c r="C4" s="73"/>
      <c r="D4" s="73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8"/>
      <c r="B5" s="69"/>
      <c r="C5" s="69"/>
      <c r="D5" s="69"/>
      <c r="E5" s="69"/>
      <c r="F5" s="69"/>
    </row>
    <row r="6" spans="1:19" ht="50.1" customHeight="1" x14ac:dyDescent="0.25">
      <c r="A6" s="70"/>
      <c r="B6" s="71"/>
      <c r="C6" s="71"/>
      <c r="D6" s="71"/>
      <c r="E6" s="71"/>
      <c r="F6" s="71"/>
    </row>
    <row r="7" spans="1:19" ht="50.1" customHeight="1" x14ac:dyDescent="0.25">
      <c r="A7" s="70"/>
      <c r="B7" s="71"/>
      <c r="C7" s="71"/>
      <c r="D7" s="71"/>
      <c r="E7" s="71"/>
      <c r="F7" s="71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2025-04-21T12:16:21Z</cp:lastPrinted>
  <dcterms:created xsi:type="dcterms:W3CDTF">2019-08-15T14:50:32Z</dcterms:created>
  <dcterms:modified xsi:type="dcterms:W3CDTF">2025-05-19T16:23:23Z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