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desanti\Commonwealth of Pennsylvania\PGCB Financial Management - Documents\Gaming Revenue\iGaming Revenue Reports\Web Report\"/>
    </mc:Choice>
  </mc:AlternateContent>
  <xr:revisionPtr revIDLastSave="0" documentId="8_{00672561-5F01-4B7D-BEDE-13190513866F}" xr6:coauthVersionLast="47" xr6:coauthVersionMax="47" xr10:uidLastSave="{00000000-0000-0000-0000-000000000000}"/>
  <bookViews>
    <workbookView xWindow="-120" yWindow="-120" windowWidth="29040" windowHeight="15720" xr2:uid="{AEDBED7A-AAA3-48E8-85BF-48D67ECFE7E3}"/>
  </bookViews>
  <sheets>
    <sheet name="FY 2024-25" sheetId="1" r:id="rId1"/>
    <sheet name="Footnotes" sheetId="2" r:id="rId2"/>
  </sheets>
  <definedNames>
    <definedName name="_xlnm.Print_Area" localSheetId="1">Footnotes!$A$1:$D$4</definedName>
    <definedName name="_xlnm.Print_Area" localSheetId="0">'FY 2024-25'!$A$1:$AA$302</definedName>
    <definedName name="_xlnm.Print_Titles" localSheetId="0">'FY 2024-25'!$A:$A,'FY 2024-25'!$1:$4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95" i="1" l="1"/>
  <c r="K286" i="1"/>
  <c r="K287" i="1"/>
  <c r="K288" i="1"/>
  <c r="K289" i="1"/>
  <c r="K290" i="1"/>
  <c r="K291" i="1"/>
  <c r="K285" i="1"/>
  <c r="E285" i="1"/>
  <c r="AA272" i="1"/>
  <c r="C285" i="1"/>
  <c r="Y302" i="1"/>
  <c r="Y301" i="1"/>
  <c r="Y300" i="1"/>
  <c r="Y298" i="1"/>
  <c r="Y297" i="1"/>
  <c r="Y296" i="1"/>
  <c r="Y295" i="1"/>
  <c r="Y291" i="1"/>
  <c r="Y290" i="1"/>
  <c r="Y289" i="1"/>
  <c r="Y288" i="1"/>
  <c r="Y287" i="1"/>
  <c r="Y286" i="1"/>
  <c r="Y285" i="1"/>
  <c r="W302" i="1"/>
  <c r="W301" i="1"/>
  <c r="W300" i="1"/>
  <c r="W298" i="1"/>
  <c r="W297" i="1"/>
  <c r="W296" i="1"/>
  <c r="W295" i="1"/>
  <c r="W291" i="1"/>
  <c r="W290" i="1"/>
  <c r="W289" i="1"/>
  <c r="W288" i="1"/>
  <c r="W287" i="1"/>
  <c r="W286" i="1"/>
  <c r="W285" i="1"/>
  <c r="U302" i="1"/>
  <c r="U301" i="1"/>
  <c r="U300" i="1"/>
  <c r="U298" i="1"/>
  <c r="U297" i="1"/>
  <c r="U296" i="1"/>
  <c r="U295" i="1"/>
  <c r="U291" i="1"/>
  <c r="U290" i="1"/>
  <c r="U289" i="1"/>
  <c r="U288" i="1"/>
  <c r="U287" i="1"/>
  <c r="U286" i="1"/>
  <c r="U285" i="1"/>
  <c r="S302" i="1"/>
  <c r="S301" i="1"/>
  <c r="S300" i="1"/>
  <c r="S298" i="1"/>
  <c r="S297" i="1"/>
  <c r="S296" i="1"/>
  <c r="S295" i="1"/>
  <c r="S291" i="1"/>
  <c r="S290" i="1"/>
  <c r="S289" i="1"/>
  <c r="S288" i="1"/>
  <c r="S287" i="1"/>
  <c r="S286" i="1"/>
  <c r="S285" i="1"/>
  <c r="Q302" i="1"/>
  <c r="Q301" i="1"/>
  <c r="Q300" i="1"/>
  <c r="Q298" i="1"/>
  <c r="Q297" i="1"/>
  <c r="Q296" i="1"/>
  <c r="Q295" i="1"/>
  <c r="Q291" i="1"/>
  <c r="Q290" i="1"/>
  <c r="Q289" i="1"/>
  <c r="Q288" i="1"/>
  <c r="Q287" i="1"/>
  <c r="Q286" i="1"/>
  <c r="Q285" i="1"/>
  <c r="O302" i="1"/>
  <c r="O301" i="1"/>
  <c r="O300" i="1"/>
  <c r="O298" i="1"/>
  <c r="O297" i="1"/>
  <c r="O296" i="1"/>
  <c r="O291" i="1"/>
  <c r="O290" i="1"/>
  <c r="O289" i="1"/>
  <c r="O288" i="1"/>
  <c r="O287" i="1"/>
  <c r="O286" i="1"/>
  <c r="O285" i="1"/>
  <c r="M302" i="1"/>
  <c r="M301" i="1"/>
  <c r="M300" i="1"/>
  <c r="M298" i="1"/>
  <c r="M297" i="1"/>
  <c r="M296" i="1"/>
  <c r="M295" i="1"/>
  <c r="M291" i="1"/>
  <c r="M290" i="1"/>
  <c r="M289" i="1"/>
  <c r="M288" i="1"/>
  <c r="M287" i="1"/>
  <c r="M286" i="1"/>
  <c r="M285" i="1"/>
  <c r="K302" i="1"/>
  <c r="K301" i="1"/>
  <c r="K300" i="1"/>
  <c r="K298" i="1"/>
  <c r="K297" i="1"/>
  <c r="K296" i="1"/>
  <c r="K295" i="1"/>
  <c r="I302" i="1"/>
  <c r="I301" i="1"/>
  <c r="I300" i="1"/>
  <c r="I298" i="1"/>
  <c r="I297" i="1"/>
  <c r="I296" i="1"/>
  <c r="I295" i="1"/>
  <c r="I291" i="1"/>
  <c r="I290" i="1"/>
  <c r="I289" i="1"/>
  <c r="I288" i="1"/>
  <c r="I287" i="1"/>
  <c r="I286" i="1"/>
  <c r="I285" i="1"/>
  <c r="G302" i="1"/>
  <c r="G301" i="1"/>
  <c r="G300" i="1"/>
  <c r="G298" i="1"/>
  <c r="G297" i="1"/>
  <c r="G296" i="1"/>
  <c r="G295" i="1"/>
  <c r="G291" i="1"/>
  <c r="G290" i="1"/>
  <c r="G289" i="1"/>
  <c r="G288" i="1"/>
  <c r="G287" i="1"/>
  <c r="G286" i="1"/>
  <c r="G285" i="1"/>
  <c r="E302" i="1"/>
  <c r="E301" i="1"/>
  <c r="E300" i="1"/>
  <c r="E298" i="1"/>
  <c r="E297" i="1"/>
  <c r="E296" i="1"/>
  <c r="E295" i="1"/>
  <c r="E291" i="1"/>
  <c r="E290" i="1"/>
  <c r="E289" i="1"/>
  <c r="E288" i="1"/>
  <c r="E287" i="1"/>
  <c r="E286" i="1"/>
  <c r="C301" i="1"/>
  <c r="C302" i="1"/>
  <c r="C300" i="1"/>
  <c r="C296" i="1"/>
  <c r="C297" i="1"/>
  <c r="C298" i="1"/>
  <c r="C295" i="1"/>
  <c r="C286" i="1"/>
  <c r="C287" i="1"/>
  <c r="C288" i="1"/>
  <c r="C289" i="1"/>
  <c r="C290" i="1"/>
  <c r="C291" i="1"/>
  <c r="AA140" i="1"/>
  <c r="AA139" i="1"/>
  <c r="AA138" i="1"/>
  <c r="AA136" i="1"/>
  <c r="AA135" i="1"/>
  <c r="AA134" i="1"/>
  <c r="AA133" i="1"/>
  <c r="AA129" i="1"/>
  <c r="AA128" i="1"/>
  <c r="AA127" i="1"/>
  <c r="AA126" i="1"/>
  <c r="AA125" i="1"/>
  <c r="AA124" i="1"/>
  <c r="AA123" i="1"/>
  <c r="AA285" i="1" l="1"/>
  <c r="AA295" i="1"/>
  <c r="AA279" i="1"/>
  <c r="AA278" i="1"/>
  <c r="AA277" i="1"/>
  <c r="AA275" i="1"/>
  <c r="AA274" i="1"/>
  <c r="AA273" i="1"/>
  <c r="AA268" i="1"/>
  <c r="AA267" i="1"/>
  <c r="AA266" i="1"/>
  <c r="AA265" i="1"/>
  <c r="AA264" i="1"/>
  <c r="AA263" i="1"/>
  <c r="AA262" i="1"/>
  <c r="AA300" i="1" l="1"/>
  <c r="AA296" i="1"/>
  <c r="AA288" i="1"/>
  <c r="AA256" i="1"/>
  <c r="AA255" i="1"/>
  <c r="AA254" i="1"/>
  <c r="AA252" i="1"/>
  <c r="AA251" i="1"/>
  <c r="AA250" i="1"/>
  <c r="AA249" i="1"/>
  <c r="AA245" i="1"/>
  <c r="AA244" i="1"/>
  <c r="AA243" i="1"/>
  <c r="AA242" i="1"/>
  <c r="AA241" i="1"/>
  <c r="AA240" i="1"/>
  <c r="AA239" i="1"/>
  <c r="AA302" i="1" l="1"/>
  <c r="AA286" i="1"/>
  <c r="AA297" i="1"/>
  <c r="AA287" i="1"/>
  <c r="AA298" i="1"/>
  <c r="AA289" i="1"/>
  <c r="AA301" i="1"/>
  <c r="AA290" i="1"/>
  <c r="AA291" i="1"/>
  <c r="AA233" i="1"/>
  <c r="AA232" i="1"/>
  <c r="AA231" i="1"/>
  <c r="AA229" i="1" l="1"/>
  <c r="AA228" i="1"/>
  <c r="AA227" i="1"/>
  <c r="AA226" i="1"/>
  <c r="AA222" i="1"/>
  <c r="AA221" i="1"/>
  <c r="AA220" i="1"/>
  <c r="AA219" i="1"/>
  <c r="AA218" i="1"/>
  <c r="AA217" i="1"/>
  <c r="AA216" i="1"/>
  <c r="AA210" i="1" l="1"/>
  <c r="AA209" i="1"/>
  <c r="AA208" i="1"/>
  <c r="AA206" i="1"/>
  <c r="AA205" i="1"/>
  <c r="AA204" i="1"/>
  <c r="AA203" i="1"/>
  <c r="AA199" i="1"/>
  <c r="AA198" i="1"/>
  <c r="AA197" i="1"/>
  <c r="AA196" i="1"/>
  <c r="AA195" i="1"/>
  <c r="AA194" i="1"/>
  <c r="AA193" i="1"/>
  <c r="AA8" i="1" l="1"/>
  <c r="AA187" i="1" l="1"/>
  <c r="AA186" i="1"/>
  <c r="AA185" i="1"/>
  <c r="AA183" i="1"/>
  <c r="AA182" i="1"/>
  <c r="AA181" i="1"/>
  <c r="AA180" i="1"/>
  <c r="AA176" i="1"/>
  <c r="AA175" i="1"/>
  <c r="AA174" i="1"/>
  <c r="AA173" i="1"/>
  <c r="AA172" i="1"/>
  <c r="AA171" i="1"/>
  <c r="AA170" i="1"/>
  <c r="AA164" i="1" l="1"/>
  <c r="AA163" i="1"/>
  <c r="AA162" i="1"/>
  <c r="AA160" i="1"/>
  <c r="AA159" i="1"/>
  <c r="AA158" i="1"/>
  <c r="AA157" i="1"/>
  <c r="AA153" i="1"/>
  <c r="AA152" i="1"/>
  <c r="AA151" i="1"/>
  <c r="AA150" i="1"/>
  <c r="AA149" i="1"/>
  <c r="AA148" i="1"/>
  <c r="AA147" i="1"/>
  <c r="AA117" i="1" l="1"/>
  <c r="AA116" i="1"/>
  <c r="AA115" i="1"/>
  <c r="AA113" i="1"/>
  <c r="AA112" i="1"/>
  <c r="AA111" i="1"/>
  <c r="AA110" i="1"/>
  <c r="AA106" i="1"/>
  <c r="AA105" i="1"/>
  <c r="AA104" i="1"/>
  <c r="AA103" i="1"/>
  <c r="AA102" i="1"/>
  <c r="AA101" i="1"/>
  <c r="AA100" i="1"/>
  <c r="AA94" i="1"/>
  <c r="AA93" i="1"/>
  <c r="AA92" i="1"/>
  <c r="AA90" i="1"/>
  <c r="AA89" i="1"/>
  <c r="AA88" i="1"/>
  <c r="AA87" i="1"/>
  <c r="AA83" i="1"/>
  <c r="AA82" i="1"/>
  <c r="AA81" i="1"/>
  <c r="AA80" i="1"/>
  <c r="AA79" i="1"/>
  <c r="AA78" i="1"/>
  <c r="AA77" i="1"/>
  <c r="AA55" i="1"/>
  <c r="AA71" i="1" l="1"/>
  <c r="AA70" i="1"/>
  <c r="AA69" i="1"/>
  <c r="AA67" i="1"/>
  <c r="AA66" i="1"/>
  <c r="AA65" i="1"/>
  <c r="AA64" i="1"/>
  <c r="AA60" i="1"/>
  <c r="AA59" i="1"/>
  <c r="AA58" i="1"/>
  <c r="AA57" i="1"/>
  <c r="AA56" i="1"/>
  <c r="AA54" i="1"/>
  <c r="AA48" i="1"/>
  <c r="AA47" i="1"/>
  <c r="AA46" i="1"/>
  <c r="AA44" i="1"/>
  <c r="AA43" i="1"/>
  <c r="AA42" i="1"/>
  <c r="AA41" i="1"/>
  <c r="AA37" i="1"/>
  <c r="AA36" i="1"/>
  <c r="AA35" i="1"/>
  <c r="AA34" i="1"/>
  <c r="AA33" i="1"/>
  <c r="AA32" i="1"/>
  <c r="AA31" i="1"/>
  <c r="AA25" i="1"/>
  <c r="AA24" i="1"/>
  <c r="AA23" i="1"/>
  <c r="AA21" i="1"/>
  <c r="AA20" i="1"/>
  <c r="AA19" i="1"/>
  <c r="AA18" i="1"/>
  <c r="AA14" i="1"/>
  <c r="AA13" i="1"/>
  <c r="AA12" i="1"/>
  <c r="AA11" i="1"/>
  <c r="AA10" i="1"/>
  <c r="AA9" i="1"/>
</calcChain>
</file>

<file path=xl/sharedStrings.xml><?xml version="1.0" encoding="utf-8"?>
<sst xmlns="http://schemas.openxmlformats.org/spreadsheetml/2006/main" count="266" uniqueCount="47">
  <si>
    <t>Gross Revenue</t>
  </si>
  <si>
    <t>PARX</t>
  </si>
  <si>
    <t>PENN NATIONAL</t>
  </si>
  <si>
    <t>FOOTNOTES:</t>
  </si>
  <si>
    <r>
      <t xml:space="preserve">    MONTHLY INTERACTIVE GAMING REPORT </t>
    </r>
    <r>
      <rPr>
        <b/>
        <vertAlign val="superscript"/>
        <sz val="12"/>
        <rFont val="Calibri"/>
        <family val="2"/>
      </rPr>
      <t>1</t>
    </r>
  </si>
  <si>
    <t>Interactive Slots</t>
  </si>
  <si>
    <t>Wagers Received</t>
  </si>
  <si>
    <t>Amount Won</t>
  </si>
  <si>
    <t>State Tax (34%)</t>
  </si>
  <si>
    <t>CFA County Grants (13%)</t>
  </si>
  <si>
    <t>Local Share Assessment (5%)</t>
  </si>
  <si>
    <t>Local Share Assessment (2%)</t>
  </si>
  <si>
    <t>Interactive Tables</t>
  </si>
  <si>
    <t>State Tax (14%)</t>
  </si>
  <si>
    <t>Revenue (Rake &amp; Tournament Fees)</t>
  </si>
  <si>
    <t>GRAND TOTAL</t>
  </si>
  <si>
    <r>
      <t xml:space="preserve">Banking Tables </t>
    </r>
    <r>
      <rPr>
        <b/>
        <vertAlign val="superscript"/>
        <sz val="12"/>
        <rFont val="Calibri"/>
        <family val="2"/>
      </rPr>
      <t>2</t>
    </r>
  </si>
  <si>
    <r>
      <t xml:space="preserve">Non-Banking Tables (Poker) </t>
    </r>
    <r>
      <rPr>
        <b/>
        <vertAlign val="superscript"/>
        <sz val="12"/>
        <rFont val="Calibri"/>
        <family val="2"/>
      </rPr>
      <t>3</t>
    </r>
  </si>
  <si>
    <r>
      <t xml:space="preserve">                                                                                   MONTHLY INTERACTIVE GAMING REPORT </t>
    </r>
    <r>
      <rPr>
        <b/>
        <vertAlign val="superscript"/>
        <sz val="12"/>
        <rFont val="Calibri"/>
        <family val="2"/>
      </rPr>
      <t>1</t>
    </r>
    <r>
      <rPr>
        <b/>
        <sz val="12"/>
        <rFont val="Calibri"/>
        <family val="2"/>
      </rPr>
      <t xml:space="preserve"> </t>
    </r>
  </si>
  <si>
    <r>
      <t>1</t>
    </r>
    <r>
      <rPr>
        <i/>
        <sz val="18"/>
        <rFont val="Calibri"/>
        <family val="2"/>
      </rPr>
      <t xml:space="preserve"> Please note that the filing of amended returns can cause revisions in previously published statistics.</t>
    </r>
  </si>
  <si>
    <r>
      <t xml:space="preserve">2 </t>
    </r>
    <r>
      <rPr>
        <i/>
        <sz val="18"/>
        <rFont val="Calibri"/>
        <family val="2"/>
      </rPr>
      <t>Banking table games are those in which a player competes against the casino rather than another player.</t>
    </r>
  </si>
  <si>
    <r>
      <t xml:space="preserve">3 </t>
    </r>
    <r>
      <rPr>
        <i/>
        <sz val="18"/>
        <rFont val="Calibri"/>
        <family val="2"/>
      </rPr>
      <t xml:space="preserve">Non-Banking table games are those in which a player competes against another player and the casino collects a rake.                                                                      </t>
    </r>
  </si>
  <si>
    <t>MOUNT AIRY</t>
  </si>
  <si>
    <t>MOHEGAN</t>
  </si>
  <si>
    <t>VALLEY FORGE</t>
  </si>
  <si>
    <t>Banking Tables 2</t>
  </si>
  <si>
    <t>Non-Banking Tables (Poker) 3</t>
  </si>
  <si>
    <t>CAESARS INTERACTIVE ENTERTAINMENT</t>
  </si>
  <si>
    <t xml:space="preserve">THE RIVERS-PHILADELPHIA </t>
  </si>
  <si>
    <t>WIND CREEK</t>
  </si>
  <si>
    <t>LIVE! PHILADELPHIA</t>
  </si>
  <si>
    <t>BALLY'S PENNSYLVANIA, LLC</t>
  </si>
  <si>
    <t>GOLDEN NUGGET</t>
  </si>
  <si>
    <t>July 2024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</si>
  <si>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</si>
  <si>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</si>
  <si>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</si>
  <si>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</si>
  <si>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</si>
  <si>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</si>
  <si>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</si>
  <si>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</si>
  <si>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</si>
  <si>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</si>
  <si>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</si>
  <si>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FY 2024/2025 Total</t>
  </si>
  <si>
    <t>PRESQUE ISLE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</si>
</sst>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  <numFmt numFmtId="168" formatCode="General_)"/>
    <numFmt numFmtId="169" formatCode="&quot;$&quot;#,##0;[Red]&quot;$&quot;#,##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u/>
      <sz val="12"/>
      <color indexed="8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i/>
      <vertAlign val="superscript"/>
      <sz val="16"/>
      <name val="Calibri"/>
      <family val="2"/>
    </font>
    <font>
      <i/>
      <vertAlign val="superscript"/>
      <sz val="14"/>
      <name val="Calibri"/>
      <family val="2"/>
    </font>
    <font>
      <sz val="14"/>
      <name val="Calibri"/>
      <family val="2"/>
    </font>
    <font>
      <i/>
      <vertAlign val="superscript"/>
      <sz val="18"/>
      <name val="Calibri"/>
      <family val="2"/>
    </font>
    <font>
      <i/>
      <sz val="18"/>
      <name val="Calibri"/>
      <family val="2"/>
    </font>
    <font>
      <sz val="18"/>
      <name val="Calibri"/>
      <family val="2"/>
    </font>
    <font>
      <sz val="18"/>
      <color theme="1"/>
      <name val="Calibri"/>
      <family val="2"/>
      <scheme val="minor"/>
    </font>
    <font>
      <sz val="12"/>
      <name val="Helv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/>
  </cellStyleXfs>
  <cellXfs count="74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/>
    <xf numFmtId="0" fontId="6" fillId="0" borderId="0" xfId="1" applyFont="1"/>
    <xf numFmtId="0" fontId="7" fillId="0" borderId="0" xfId="1" applyFont="1"/>
    <xf numFmtId="49" fontId="2" fillId="0" borderId="0" xfId="1" applyNumberFormat="1" applyFont="1" applyAlignment="1">
      <alignment horizontal="center"/>
    </xf>
    <xf numFmtId="0" fontId="8" fillId="0" borderId="0" xfId="1" applyFont="1"/>
    <xf numFmtId="0" fontId="4" fillId="0" borderId="0" xfId="1" applyFont="1" applyAlignment="1">
      <alignment horizontal="left"/>
    </xf>
    <xf numFmtId="1" fontId="4" fillId="0" borderId="0" xfId="2" applyNumberFormat="1" applyFont="1" applyFill="1" applyAlignment="1"/>
    <xf numFmtId="1" fontId="4" fillId="0" borderId="0" xfId="2" applyNumberFormat="1" applyFont="1" applyFill="1" applyAlignment="1">
      <alignment horizontal="right"/>
    </xf>
    <xf numFmtId="1" fontId="4" fillId="0" borderId="0" xfId="2" applyNumberFormat="1" applyFont="1" applyAlignment="1"/>
    <xf numFmtId="0" fontId="4" fillId="0" borderId="0" xfId="1" applyFont="1"/>
    <xf numFmtId="0" fontId="2" fillId="0" borderId="0" xfId="1" applyFont="1" applyAlignment="1">
      <alignment horizontal="left" indent="1"/>
    </xf>
    <xf numFmtId="164" fontId="2" fillId="0" borderId="0" xfId="2" applyNumberFormat="1" applyFont="1" applyFill="1" applyAlignment="1"/>
    <xf numFmtId="164" fontId="2" fillId="0" borderId="0" xfId="2" applyNumberFormat="1" applyFont="1" applyFill="1" applyAlignment="1">
      <alignment horizontal="right"/>
    </xf>
    <xf numFmtId="165" fontId="2" fillId="0" borderId="0" xfId="2" applyNumberFormat="1" applyFont="1" applyAlignment="1"/>
    <xf numFmtId="164" fontId="2" fillId="0" borderId="0" xfId="1" applyNumberFormat="1" applyFont="1"/>
    <xf numFmtId="166" fontId="2" fillId="0" borderId="0" xfId="2" applyNumberFormat="1" applyFont="1" applyAlignment="1"/>
    <xf numFmtId="8" fontId="2" fillId="0" borderId="0" xfId="1" applyNumberFormat="1" applyFont="1"/>
    <xf numFmtId="166" fontId="2" fillId="0" borderId="0" xfId="2" applyNumberFormat="1" applyFont="1" applyAlignment="1">
      <alignment horizontal="right"/>
    </xf>
    <xf numFmtId="165" fontId="4" fillId="0" borderId="0" xfId="2" applyNumberFormat="1" applyFont="1" applyAlignment="1"/>
    <xf numFmtId="0" fontId="4" fillId="0" borderId="0" xfId="3" applyFont="1" applyAlignment="1">
      <alignment horizontal="left"/>
    </xf>
    <xf numFmtId="0" fontId="2" fillId="0" borderId="0" xfId="3" applyFont="1" applyAlignment="1">
      <alignment horizontal="left" indent="1"/>
    </xf>
    <xf numFmtId="164" fontId="6" fillId="0" borderId="0" xfId="1" applyNumberFormat="1" applyFont="1"/>
    <xf numFmtId="164" fontId="6" fillId="0" borderId="0" xfId="1" applyNumberFormat="1" applyFont="1" applyAlignment="1">
      <alignment horizontal="right"/>
    </xf>
    <xf numFmtId="1" fontId="2" fillId="0" borderId="0" xfId="2" applyNumberFormat="1" applyFont="1" applyAlignment="1"/>
    <xf numFmtId="8" fontId="2" fillId="0" borderId="0" xfId="1" applyNumberFormat="1" applyFont="1" applyAlignment="1">
      <alignment horizontal="right"/>
    </xf>
    <xf numFmtId="6" fontId="2" fillId="0" borderId="0" xfId="2" applyNumberFormat="1" applyFont="1" applyFill="1" applyAlignment="1"/>
    <xf numFmtId="43" fontId="2" fillId="0" borderId="0" xfId="5" applyFont="1" applyFill="1" applyAlignment="1"/>
    <xf numFmtId="167" fontId="4" fillId="0" borderId="0" xfId="5" applyNumberFormat="1" applyFont="1" applyFill="1" applyAlignment="1"/>
    <xf numFmtId="3" fontId="4" fillId="0" borderId="0" xfId="2" applyNumberFormat="1" applyFont="1" applyFill="1" applyAlignment="1"/>
    <xf numFmtId="167" fontId="4" fillId="0" borderId="0" xfId="5" applyNumberFormat="1" applyFont="1" applyFill="1" applyAlignment="1">
      <alignment horizontal="right"/>
    </xf>
    <xf numFmtId="164" fontId="2" fillId="0" borderId="0" xfId="2" applyNumberFormat="1" applyFont="1" applyFill="1"/>
    <xf numFmtId="1" fontId="4" fillId="0" borderId="0" xfId="2" applyNumberFormat="1" applyFont="1" applyFill="1"/>
    <xf numFmtId="1" fontId="2" fillId="0" borderId="0" xfId="1" applyNumberFormat="1" applyFont="1"/>
    <xf numFmtId="0" fontId="9" fillId="0" borderId="0" xfId="1" applyFont="1"/>
    <xf numFmtId="0" fontId="10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right"/>
    </xf>
    <xf numFmtId="166" fontId="2" fillId="0" borderId="0" xfId="2" applyNumberFormat="1" applyFont="1"/>
    <xf numFmtId="0" fontId="4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4" fillId="0" borderId="0" xfId="1" applyFont="1"/>
    <xf numFmtId="0" fontId="16" fillId="0" borderId="0" xfId="1" applyFont="1"/>
    <xf numFmtId="165" fontId="2" fillId="0" borderId="0" xfId="1" applyNumberFormat="1" applyFont="1"/>
    <xf numFmtId="17" fontId="13" fillId="0" borderId="0" xfId="1" applyNumberFormat="1" applyFont="1"/>
    <xf numFmtId="17" fontId="2" fillId="0" borderId="0" xfId="1" applyNumberFormat="1" applyFont="1" applyAlignment="1">
      <alignment wrapText="1"/>
    </xf>
    <xf numFmtId="17" fontId="2" fillId="0" borderId="0" xfId="1" applyNumberFormat="1" applyFont="1"/>
    <xf numFmtId="169" fontId="2" fillId="0" borderId="0" xfId="2" applyNumberFormat="1" applyFont="1" applyFill="1" applyAlignment="1"/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166" fontId="2" fillId="0" borderId="0" xfId="2" applyNumberFormat="1" applyFont="1" applyFill="1" applyAlignment="1"/>
    <xf numFmtId="166" fontId="2" fillId="0" borderId="0" xfId="2" applyNumberFormat="1" applyFont="1" applyFill="1" applyAlignment="1">
      <alignment horizontal="right"/>
    </xf>
    <xf numFmtId="37" fontId="2" fillId="0" borderId="0" xfId="4" applyNumberFormat="1" applyFont="1" applyFill="1" applyAlignment="1">
      <alignment horizontal="right"/>
    </xf>
    <xf numFmtId="1" fontId="2" fillId="0" borderId="0" xfId="2" applyNumberFormat="1" applyFont="1" applyFill="1" applyAlignment="1"/>
    <xf numFmtId="165" fontId="2" fillId="0" borderId="0" xfId="2" applyNumberFormat="1" applyFont="1" applyFill="1" applyAlignment="1"/>
    <xf numFmtId="6" fontId="2" fillId="0" borderId="0" xfId="1" applyNumberFormat="1" applyFont="1"/>
    <xf numFmtId="164" fontId="19" fillId="0" borderId="0" xfId="0" applyNumberFormat="1" applyFont="1"/>
    <xf numFmtId="165" fontId="19" fillId="0" borderId="0" xfId="0" applyNumberFormat="1" applyFont="1"/>
    <xf numFmtId="164" fontId="0" fillId="0" borderId="0" xfId="0" applyNumberFormat="1"/>
    <xf numFmtId="164" fontId="20" fillId="0" borderId="0" xfId="2" applyNumberFormat="1" applyFont="1" applyFill="1" applyAlignment="1"/>
    <xf numFmtId="164" fontId="21" fillId="0" borderId="0" xfId="1" applyNumberFormat="1" applyFont="1"/>
    <xf numFmtId="1" fontId="22" fillId="0" borderId="0" xfId="2" applyNumberFormat="1" applyFont="1" applyFill="1" applyAlignment="1"/>
    <xf numFmtId="0" fontId="19" fillId="0" borderId="0" xfId="0" applyFont="1"/>
    <xf numFmtId="0" fontId="4" fillId="0" borderId="0" xfId="1" applyFont="1" applyAlignment="1">
      <alignment horizontal="center" vertical="center"/>
    </xf>
    <xf numFmtId="0" fontId="11" fillId="0" borderId="0" xfId="1" applyFont="1" applyAlignment="1">
      <alignment horizontal="left" wrapText="1"/>
    </xf>
    <xf numFmtId="0" fontId="10" fillId="0" borderId="0" xfId="1" applyFont="1" applyAlignment="1">
      <alignment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center" wrapText="1"/>
    </xf>
    <xf numFmtId="0" fontId="14" fillId="0" borderId="0" xfId="1" applyFont="1" applyAlignment="1">
      <alignment wrapText="1"/>
    </xf>
    <xf numFmtId="0" fontId="17" fillId="0" borderId="0" xfId="0" applyFont="1" applyAlignment="1">
      <alignment wrapText="1"/>
    </xf>
  </cellXfs>
  <cellStyles count="7">
    <cellStyle name="Comma 2" xfId="5" xr:uid="{BB50B5A3-0B2A-469E-9BD3-D194A0E4F959}"/>
    <cellStyle name="Currency 2" xfId="4" xr:uid="{E8214A99-107C-4B0C-8246-A08540AA6347}"/>
    <cellStyle name="Normal" xfId="0" builtinId="0"/>
    <cellStyle name="Normal 2" xfId="1" xr:uid="{850760BC-0ED2-46DB-A8F7-E1042C85AF4C}"/>
    <cellStyle name="Normal 2 2" xfId="3" xr:uid="{7ACADD10-9AFF-41CA-8524-852BE686BC53}"/>
    <cellStyle name="Normal 2 3" xfId="6" xr:uid="{F48AE3F5-000C-47A7-BE79-DE3E9735E8BD}"/>
    <cellStyle name="Percent 2" xfId="2" xr:uid="{D7D58510-D723-4043-8EF2-3BBB9160DD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149225</xdr:rowOff>
    </xdr:from>
    <xdr:to>
      <xdr:col>10</xdr:col>
      <xdr:colOff>361314</xdr:colOff>
      <xdr:row>2</xdr:row>
      <xdr:rowOff>19685</xdr:rowOff>
    </xdr:to>
    <xdr:pic>
      <xdr:nvPicPr>
        <xdr:cNvPr id="2" name="Picture 1" descr="LetterHead_Color-no-info">
          <a:extLst>
            <a:ext uri="{FF2B5EF4-FFF2-40B4-BE49-F238E27FC236}">
              <a16:creationId xmlns:a16="http://schemas.microsoft.com/office/drawing/2014/main" id="{239250B3-529F-4C3C-BD22-90359418C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49225"/>
          <a:ext cx="5089524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514350</xdr:colOff>
      <xdr:row>0</xdr:row>
      <xdr:rowOff>142875</xdr:rowOff>
    </xdr:from>
    <xdr:to>
      <xdr:col>22</xdr:col>
      <xdr:colOff>838200</xdr:colOff>
      <xdr:row>1</xdr:row>
      <xdr:rowOff>207645</xdr:rowOff>
    </xdr:to>
    <xdr:pic>
      <xdr:nvPicPr>
        <xdr:cNvPr id="3" name="Picture 2" descr="LetterHead_Color-no-info">
          <a:extLst>
            <a:ext uri="{FF2B5EF4-FFF2-40B4-BE49-F238E27FC236}">
              <a16:creationId xmlns:a16="http://schemas.microsoft.com/office/drawing/2014/main" id="{4660D3D2-17CE-4281-BF1F-734C4F0A2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0283A-6344-45DB-A0FD-F412A140E8FA}">
  <sheetPr>
    <pageSetUpPr fitToPage="1"/>
  </sheetPr>
  <dimension ref="A1:AC649"/>
  <sheetViews>
    <sheetView tabSelected="1" zoomScaleNormal="100" zoomScaleSheetLayoutView="75" workbookViewId="0">
      <pane xSplit="1" topLeftCell="M1" activePane="topRight" state="frozen"/>
      <selection pane="topRight" activeCell="O21" sqref="O21"/>
    </sheetView>
  </sheetViews>
  <sheetFormatPr defaultColWidth="9.28515625" defaultRowHeight="15.75" x14ac:dyDescent="0.25"/>
  <cols>
    <col min="1" max="1" width="49.42578125" style="3" customWidth="1"/>
    <col min="2" max="2" width="3" style="3" customWidth="1"/>
    <col min="3" max="3" width="20.7109375" style="3" customWidth="1"/>
    <col min="4" max="4" width="3.42578125" style="3" customWidth="1"/>
    <col min="5" max="5" width="20.7109375" style="3" customWidth="1"/>
    <col min="6" max="6" width="3.28515625" style="3" customWidth="1"/>
    <col min="7" max="7" width="20.7109375" style="3" customWidth="1"/>
    <col min="8" max="8" width="3.7109375" style="3" customWidth="1"/>
    <col min="9" max="9" width="20.7109375" style="3" customWidth="1"/>
    <col min="10" max="10" width="3.5703125" style="3" customWidth="1"/>
    <col min="11" max="11" width="20.7109375" style="3" customWidth="1"/>
    <col min="12" max="12" width="3" style="3" customWidth="1"/>
    <col min="13" max="13" width="20.7109375" style="3" customWidth="1"/>
    <col min="14" max="14" width="3.5703125" style="3" customWidth="1"/>
    <col min="15" max="15" width="20.7109375" style="3" customWidth="1"/>
    <col min="16" max="16" width="2.7109375" style="3" customWidth="1"/>
    <col min="17" max="17" width="20.7109375" style="4" customWidth="1"/>
    <col min="18" max="18" width="3" style="4" customWidth="1"/>
    <col min="19" max="19" width="20.7109375" style="3" customWidth="1"/>
    <col min="20" max="20" width="3.7109375" style="3" customWidth="1"/>
    <col min="21" max="21" width="20.7109375" style="3" customWidth="1"/>
    <col min="22" max="22" width="3.28515625" style="3" customWidth="1"/>
    <col min="23" max="23" width="20.7109375" style="3" customWidth="1"/>
    <col min="24" max="24" width="3.7109375" style="3" customWidth="1"/>
    <col min="25" max="25" width="20.7109375" style="3" customWidth="1"/>
    <col min="26" max="26" width="2.7109375" style="3" customWidth="1"/>
    <col min="27" max="27" width="20.7109375" style="3" customWidth="1"/>
    <col min="28" max="28" width="9.28515625" style="3"/>
    <col min="29" max="29" width="15.28515625" style="3" customWidth="1"/>
    <col min="30" max="16384" width="9.28515625" style="3"/>
  </cols>
  <sheetData>
    <row r="1" spans="1:29" ht="58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1"/>
      <c r="T1" s="1"/>
      <c r="U1" s="1"/>
      <c r="V1" s="1"/>
      <c r="W1" s="1"/>
      <c r="X1" s="1"/>
      <c r="Y1" s="1"/>
      <c r="Z1" s="1"/>
      <c r="AA1" s="1"/>
    </row>
    <row r="2" spans="1:29" ht="18.75" customHeight="1" x14ac:dyDescent="0.25"/>
    <row r="3" spans="1:29" ht="31.5" customHeight="1" x14ac:dyDescent="0.25">
      <c r="A3" s="67" t="s">
        <v>18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42"/>
      <c r="O3" s="67" t="s">
        <v>4</v>
      </c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9" s="53" customFormat="1" ht="23.25" customHeight="1" x14ac:dyDescent="0.25">
      <c r="A4" s="5"/>
      <c r="B4" s="5"/>
      <c r="C4" s="52" t="s">
        <v>33</v>
      </c>
      <c r="D4" s="5"/>
      <c r="E4" s="52" t="s">
        <v>34</v>
      </c>
      <c r="F4" s="5"/>
      <c r="G4" s="52" t="s">
        <v>35</v>
      </c>
      <c r="H4" s="5"/>
      <c r="I4" s="52" t="s">
        <v>36</v>
      </c>
      <c r="J4" s="5"/>
      <c r="K4" s="52" t="s">
        <v>37</v>
      </c>
      <c r="L4" s="5"/>
      <c r="M4" s="52" t="s">
        <v>38</v>
      </c>
      <c r="N4" s="5"/>
      <c r="O4" s="52" t="s">
        <v>39</v>
      </c>
      <c r="P4" s="5"/>
      <c r="Q4" s="52" t="s">
        <v>40</v>
      </c>
      <c r="R4" s="5"/>
      <c r="S4" s="52" t="s">
        <v>41</v>
      </c>
      <c r="T4" s="5"/>
      <c r="U4" s="52" t="s">
        <v>42</v>
      </c>
      <c r="V4" s="5"/>
      <c r="W4" s="52" t="s">
        <v>43</v>
      </c>
      <c r="X4" s="5"/>
      <c r="Y4" s="52" t="s">
        <v>44</v>
      </c>
      <c r="Z4" s="5"/>
      <c r="AA4" s="52" t="s">
        <v>45</v>
      </c>
    </row>
    <row r="5" spans="1:29" ht="16.5" customHeight="1" x14ac:dyDescent="0.25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9" ht="15.75" customHeight="1" x14ac:dyDescent="0.25">
      <c r="A6" s="8" t="s">
        <v>2</v>
      </c>
      <c r="B6" s="8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9" s="13" customFormat="1" ht="15.75" customHeight="1" x14ac:dyDescent="0.25">
      <c r="A7" s="9" t="s">
        <v>5</v>
      </c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  <c r="V7" s="11"/>
      <c r="W7" s="10"/>
      <c r="X7" s="10"/>
      <c r="Y7" s="10"/>
      <c r="Z7" s="12"/>
      <c r="AA7" s="10"/>
    </row>
    <row r="8" spans="1:29" ht="15.75" customHeight="1" x14ac:dyDescent="0.25">
      <c r="A8" s="14" t="s">
        <v>6</v>
      </c>
      <c r="B8" s="14"/>
      <c r="C8" s="15">
        <v>1235399241.3900001</v>
      </c>
      <c r="D8" s="15"/>
      <c r="E8" s="15">
        <v>1304174482.03</v>
      </c>
      <c r="F8" s="15"/>
      <c r="G8" s="60">
        <v>1323916673.77</v>
      </c>
      <c r="H8" s="15"/>
      <c r="I8" s="60">
        <v>1443117341.72</v>
      </c>
      <c r="J8" s="15"/>
      <c r="K8" s="15">
        <v>1473254409.8299999</v>
      </c>
      <c r="L8" s="15"/>
      <c r="M8" s="15">
        <v>1553476187.47</v>
      </c>
      <c r="N8" s="15"/>
      <c r="O8" s="60">
        <v>1527898775.8299999</v>
      </c>
      <c r="P8" s="15"/>
      <c r="Q8" s="60">
        <v>1499464787.0799999</v>
      </c>
      <c r="R8" s="15"/>
      <c r="S8" s="60">
        <v>1700201422.6099999</v>
      </c>
      <c r="T8" s="15"/>
      <c r="U8" s="60">
        <v>1624094748.3699999</v>
      </c>
      <c r="V8" s="16"/>
      <c r="W8" s="15">
        <v>1693402256.6199999</v>
      </c>
      <c r="X8" s="15"/>
      <c r="Y8" s="15">
        <v>1542025298.73</v>
      </c>
      <c r="Z8" s="17"/>
      <c r="AA8" s="15">
        <f>SUM(C8:Y8)</f>
        <v>17920425625.450001</v>
      </c>
      <c r="AB8" s="18"/>
      <c r="AC8" s="18"/>
    </row>
    <row r="9" spans="1:29" ht="15.75" customHeight="1" x14ac:dyDescent="0.25">
      <c r="A9" s="14" t="s">
        <v>7</v>
      </c>
      <c r="B9" s="14"/>
      <c r="C9" s="15">
        <v>1178391097.53</v>
      </c>
      <c r="D9" s="15"/>
      <c r="E9" s="15">
        <v>1240039702.27</v>
      </c>
      <c r="F9" s="15"/>
      <c r="G9" s="60">
        <v>1259949020.75</v>
      </c>
      <c r="H9" s="15"/>
      <c r="I9" s="60">
        <v>1373632154.5899999</v>
      </c>
      <c r="J9" s="15"/>
      <c r="K9" s="15">
        <v>1403225254.6400001</v>
      </c>
      <c r="L9" s="15"/>
      <c r="M9" s="15">
        <v>1474233540.6700001</v>
      </c>
      <c r="N9" s="15"/>
      <c r="O9" s="60">
        <v>1452344204.74</v>
      </c>
      <c r="P9" s="15"/>
      <c r="Q9" s="60">
        <v>1427763544.4300001</v>
      </c>
      <c r="R9" s="15"/>
      <c r="S9" s="60">
        <v>1616842843.46</v>
      </c>
      <c r="T9" s="15"/>
      <c r="U9" s="60">
        <v>1545685688.6099999</v>
      </c>
      <c r="V9" s="16"/>
      <c r="W9" s="15">
        <v>1607770431.55</v>
      </c>
      <c r="X9" s="15"/>
      <c r="Y9" s="15">
        <v>1466627096</v>
      </c>
      <c r="Z9" s="19"/>
      <c r="AA9" s="15">
        <f t="shared" ref="AA9:AA14" si="0">SUM(C9:Y9)</f>
        <v>17046504579.240002</v>
      </c>
      <c r="AB9" s="18"/>
      <c r="AC9" s="18"/>
    </row>
    <row r="10" spans="1:29" ht="15.75" customHeight="1" x14ac:dyDescent="0.25">
      <c r="A10" s="14" t="s">
        <v>0</v>
      </c>
      <c r="B10" s="14"/>
      <c r="C10" s="15">
        <v>43076540.740000002</v>
      </c>
      <c r="D10" s="15"/>
      <c r="E10" s="15">
        <v>52972642.439999998</v>
      </c>
      <c r="F10" s="15"/>
      <c r="G10" s="60">
        <v>47235069.380000003</v>
      </c>
      <c r="H10" s="15"/>
      <c r="I10" s="60">
        <v>48253645.799999997</v>
      </c>
      <c r="J10" s="15"/>
      <c r="K10" s="15">
        <v>53300709.119999997</v>
      </c>
      <c r="L10" s="15"/>
      <c r="M10" s="15">
        <v>60108565.18</v>
      </c>
      <c r="N10" s="15"/>
      <c r="O10" s="60">
        <v>56298655.189999998</v>
      </c>
      <c r="P10" s="15"/>
      <c r="Q10" s="60">
        <v>54183023.140000001</v>
      </c>
      <c r="R10" s="15"/>
      <c r="S10" s="60">
        <v>64606421.719999999</v>
      </c>
      <c r="T10" s="15"/>
      <c r="U10" s="60">
        <v>57479820.560000002</v>
      </c>
      <c r="V10" s="16"/>
      <c r="W10" s="15">
        <v>65081800.68</v>
      </c>
      <c r="X10" s="15"/>
      <c r="Y10" s="15">
        <v>57487639.630000003</v>
      </c>
      <c r="Z10" s="19"/>
      <c r="AA10" s="15">
        <f t="shared" si="0"/>
        <v>660084533.57999992</v>
      </c>
      <c r="AB10" s="18"/>
      <c r="AC10" s="18"/>
    </row>
    <row r="11" spans="1:29" ht="15.75" customHeight="1" x14ac:dyDescent="0.25">
      <c r="A11" s="14" t="s">
        <v>8</v>
      </c>
      <c r="B11" s="14"/>
      <c r="C11" s="15">
        <v>14646023.85</v>
      </c>
      <c r="D11" s="15"/>
      <c r="E11" s="15">
        <v>18010698.43</v>
      </c>
      <c r="F11" s="15"/>
      <c r="G11" s="60">
        <v>16059923.59</v>
      </c>
      <c r="H11" s="15"/>
      <c r="I11" s="60">
        <v>16406239.57</v>
      </c>
      <c r="J11" s="15"/>
      <c r="K11" s="15">
        <v>18122241.100000001</v>
      </c>
      <c r="L11" s="15"/>
      <c r="M11" s="15">
        <v>20436912.16</v>
      </c>
      <c r="N11" s="15"/>
      <c r="O11" s="60">
        <v>19141542.760000002</v>
      </c>
      <c r="P11" s="15"/>
      <c r="Q11" s="60">
        <v>18422227.870000001</v>
      </c>
      <c r="R11" s="15"/>
      <c r="S11" s="60">
        <v>21966183.379999999</v>
      </c>
      <c r="T11" s="15"/>
      <c r="U11" s="60">
        <v>19543138.989999998</v>
      </c>
      <c r="V11" s="16"/>
      <c r="W11" s="15">
        <v>22127812.23</v>
      </c>
      <c r="X11" s="15"/>
      <c r="Y11" s="15">
        <v>19545797.469999999</v>
      </c>
      <c r="Z11" s="20"/>
      <c r="AA11" s="15">
        <f t="shared" si="0"/>
        <v>224428741.40000001</v>
      </c>
      <c r="AB11" s="18"/>
      <c r="AC11" s="18"/>
    </row>
    <row r="12" spans="1:29" s="13" customFormat="1" ht="15.75" customHeight="1" x14ac:dyDescent="0.25">
      <c r="A12" s="14" t="s">
        <v>9</v>
      </c>
      <c r="B12" s="14"/>
      <c r="C12" s="15">
        <v>5599950.2999999998</v>
      </c>
      <c r="D12" s="15"/>
      <c r="E12" s="15">
        <v>6886443.5199999996</v>
      </c>
      <c r="F12" s="15"/>
      <c r="G12" s="60">
        <v>6140559.0199999996</v>
      </c>
      <c r="H12" s="15"/>
      <c r="I12" s="60">
        <v>6272973.9500000002</v>
      </c>
      <c r="J12" s="15"/>
      <c r="K12" s="15">
        <v>6929092.1900000004</v>
      </c>
      <c r="L12" s="15"/>
      <c r="M12" s="15">
        <v>7814113.4699999997</v>
      </c>
      <c r="N12" s="15"/>
      <c r="O12" s="60">
        <v>7318825.1699999999</v>
      </c>
      <c r="P12" s="15"/>
      <c r="Q12" s="60">
        <v>7043793.0099999998</v>
      </c>
      <c r="R12" s="15"/>
      <c r="S12" s="60">
        <v>8398834.8200000003</v>
      </c>
      <c r="T12" s="15"/>
      <c r="U12" s="60">
        <v>7472376.6699999999</v>
      </c>
      <c r="V12" s="16"/>
      <c r="W12" s="15">
        <v>8460634.0899999999</v>
      </c>
      <c r="X12" s="15"/>
      <c r="Y12" s="15">
        <v>7473393.1500000004</v>
      </c>
      <c r="Z12" s="5"/>
      <c r="AA12" s="15">
        <f t="shared" si="0"/>
        <v>85810989.360000014</v>
      </c>
      <c r="AB12" s="18"/>
      <c r="AC12" s="18"/>
    </row>
    <row r="13" spans="1:29" ht="15.75" customHeight="1" x14ac:dyDescent="0.25">
      <c r="A13" s="14" t="s">
        <v>10</v>
      </c>
      <c r="B13" s="14"/>
      <c r="C13" s="15">
        <v>2153827.04</v>
      </c>
      <c r="D13" s="15"/>
      <c r="E13" s="15">
        <v>2648632.12</v>
      </c>
      <c r="F13" s="15"/>
      <c r="G13" s="60">
        <v>2361753.4700000002</v>
      </c>
      <c r="H13" s="15"/>
      <c r="I13" s="60">
        <v>2412682.29</v>
      </c>
      <c r="J13" s="15"/>
      <c r="K13" s="15">
        <v>2665035.46</v>
      </c>
      <c r="L13" s="15"/>
      <c r="M13" s="15">
        <v>3005428.26</v>
      </c>
      <c r="N13" s="15"/>
      <c r="O13" s="60">
        <v>2814932.76</v>
      </c>
      <c r="P13" s="15"/>
      <c r="Q13" s="60">
        <v>2709151.16</v>
      </c>
      <c r="R13" s="15"/>
      <c r="S13" s="60">
        <v>3230321.09</v>
      </c>
      <c r="T13" s="15"/>
      <c r="U13" s="60">
        <v>2873991.03</v>
      </c>
      <c r="V13" s="16"/>
      <c r="W13" s="15">
        <v>3254090.03</v>
      </c>
      <c r="X13" s="15"/>
      <c r="Y13" s="15">
        <v>2874381.98</v>
      </c>
      <c r="Z13" s="20"/>
      <c r="AA13" s="15">
        <f t="shared" si="0"/>
        <v>33004226.690000005</v>
      </c>
      <c r="AB13" s="18"/>
      <c r="AC13" s="18"/>
    </row>
    <row r="14" spans="1:29" ht="15.75" customHeight="1" x14ac:dyDescent="0.25">
      <c r="A14" s="14" t="s">
        <v>11</v>
      </c>
      <c r="B14" s="14"/>
      <c r="C14" s="15">
        <v>861530.81</v>
      </c>
      <c r="D14" s="15"/>
      <c r="E14" s="15">
        <v>1059452.8500000001</v>
      </c>
      <c r="F14" s="15"/>
      <c r="G14" s="60">
        <v>944701.39</v>
      </c>
      <c r="H14" s="15"/>
      <c r="I14" s="60">
        <v>965072.92</v>
      </c>
      <c r="J14" s="15"/>
      <c r="K14" s="15">
        <v>1066014.18</v>
      </c>
      <c r="L14" s="15"/>
      <c r="M14" s="15">
        <v>1202171.3</v>
      </c>
      <c r="N14" s="15"/>
      <c r="O14" s="60">
        <v>1125973.1000000001</v>
      </c>
      <c r="P14" s="15"/>
      <c r="Q14" s="60">
        <v>1083660.46</v>
      </c>
      <c r="R14" s="15"/>
      <c r="S14" s="60">
        <v>1292128.43</v>
      </c>
      <c r="T14" s="15"/>
      <c r="U14" s="60">
        <v>1149596.4099999999</v>
      </c>
      <c r="V14" s="16"/>
      <c r="W14" s="15">
        <v>1301636.01</v>
      </c>
      <c r="X14" s="15"/>
      <c r="Y14" s="15">
        <v>1149752.79</v>
      </c>
      <c r="Z14" s="21"/>
      <c r="AA14" s="15">
        <f t="shared" si="0"/>
        <v>13201690.650000002</v>
      </c>
      <c r="AB14" s="18"/>
      <c r="AC14" s="18"/>
    </row>
    <row r="15" spans="1:29" ht="15.75" customHeight="1" x14ac:dyDescent="0.25">
      <c r="A15" s="14"/>
      <c r="B15" s="14"/>
      <c r="C15" s="15"/>
      <c r="D15" s="15"/>
      <c r="E15" s="15"/>
      <c r="F15" s="15"/>
      <c r="G15" s="60"/>
      <c r="H15" s="15"/>
      <c r="I15" s="60"/>
      <c r="J15" s="15"/>
      <c r="K15" s="15"/>
      <c r="L15" s="15"/>
      <c r="M15" s="15"/>
      <c r="N15" s="15"/>
      <c r="O15" s="60"/>
      <c r="P15" s="15"/>
      <c r="Q15" s="66"/>
      <c r="R15" s="15"/>
      <c r="S15" s="15"/>
      <c r="T15" s="15"/>
      <c r="U15" s="60"/>
      <c r="V15" s="16"/>
      <c r="W15" s="15"/>
      <c r="X15" s="15"/>
      <c r="Y15" s="15"/>
      <c r="Z15" s="21"/>
      <c r="AA15" s="15"/>
      <c r="AB15" s="18"/>
      <c r="AC15" s="18"/>
    </row>
    <row r="16" spans="1:29" ht="15.75" customHeight="1" x14ac:dyDescent="0.25">
      <c r="A16" s="9" t="s">
        <v>12</v>
      </c>
      <c r="B16" s="9"/>
      <c r="C16" s="10"/>
      <c r="D16" s="10"/>
      <c r="E16" s="10"/>
      <c r="F16" s="10"/>
      <c r="G16" s="60"/>
      <c r="H16" s="10"/>
      <c r="I16" s="60"/>
      <c r="J16" s="10"/>
      <c r="K16" s="10"/>
      <c r="L16" s="10"/>
      <c r="M16" s="10"/>
      <c r="N16" s="10"/>
      <c r="O16" s="60"/>
      <c r="P16" s="10"/>
      <c r="Q16" s="66"/>
      <c r="R16" s="10"/>
      <c r="S16" s="10"/>
      <c r="T16" s="10"/>
      <c r="U16" s="60"/>
      <c r="V16" s="11"/>
      <c r="W16" s="11"/>
      <c r="X16" s="11"/>
      <c r="Y16" s="10"/>
      <c r="Z16" s="5"/>
      <c r="AA16" s="10"/>
      <c r="AB16" s="18"/>
      <c r="AC16" s="18"/>
    </row>
    <row r="17" spans="1:29" ht="15.75" customHeight="1" x14ac:dyDescent="0.25">
      <c r="A17" s="9" t="s">
        <v>16</v>
      </c>
      <c r="B17" s="9"/>
      <c r="C17" s="15"/>
      <c r="D17" s="15"/>
      <c r="E17" s="15"/>
      <c r="F17" s="15"/>
      <c r="G17" s="60"/>
      <c r="H17" s="15"/>
      <c r="I17" s="60"/>
      <c r="J17" s="15"/>
      <c r="K17" s="15"/>
      <c r="L17" s="15"/>
      <c r="M17" s="15"/>
      <c r="N17" s="15"/>
      <c r="O17" s="60"/>
      <c r="P17" s="15"/>
      <c r="Q17" s="66"/>
      <c r="R17" s="15"/>
      <c r="S17" s="15"/>
      <c r="T17" s="15"/>
      <c r="U17" s="60"/>
      <c r="V17" s="16"/>
      <c r="W17" s="15"/>
      <c r="X17" s="15"/>
      <c r="Y17" s="15"/>
      <c r="Z17" s="5"/>
      <c r="AA17" s="15"/>
      <c r="AB17" s="18"/>
      <c r="AC17" s="18"/>
    </row>
    <row r="18" spans="1:29" s="13" customFormat="1" ht="15.75" customHeight="1" x14ac:dyDescent="0.25">
      <c r="A18" s="14" t="s">
        <v>6</v>
      </c>
      <c r="B18" s="14"/>
      <c r="C18" s="15">
        <v>1106914396.3</v>
      </c>
      <c r="D18" s="15"/>
      <c r="E18" s="15">
        <v>1128358319.0999999</v>
      </c>
      <c r="F18" s="15"/>
      <c r="G18" s="60">
        <v>1258688636.27</v>
      </c>
      <c r="H18" s="15"/>
      <c r="I18" s="60">
        <v>1341374748.0799999</v>
      </c>
      <c r="J18" s="15"/>
      <c r="K18" s="15">
        <v>1318077631.4100001</v>
      </c>
      <c r="L18" s="15"/>
      <c r="M18" s="15">
        <v>1470656630.8699999</v>
      </c>
      <c r="N18" s="15"/>
      <c r="O18" s="60">
        <v>1426871638.29</v>
      </c>
      <c r="P18" s="15"/>
      <c r="Q18" s="60">
        <v>1359129552.77</v>
      </c>
      <c r="R18" s="15"/>
      <c r="S18" s="15">
        <v>1524405844.48</v>
      </c>
      <c r="T18" s="15"/>
      <c r="U18" s="60">
        <v>1431060273.7</v>
      </c>
      <c r="V18" s="16"/>
      <c r="W18" s="15">
        <v>1399011941.99</v>
      </c>
      <c r="X18" s="15"/>
      <c r="Y18" s="15">
        <v>1380078886.3099999</v>
      </c>
      <c r="Z18" s="12"/>
      <c r="AA18" s="15">
        <f t="shared" ref="AA18:AA21" si="1">SUM(C18:Y18)</f>
        <v>16144628499.57</v>
      </c>
      <c r="AB18" s="18"/>
      <c r="AC18" s="18"/>
    </row>
    <row r="19" spans="1:29" s="13" customFormat="1" ht="15.75" customHeight="1" x14ac:dyDescent="0.25">
      <c r="A19" s="14" t="s">
        <v>0</v>
      </c>
      <c r="B19" s="14"/>
      <c r="C19" s="15">
        <v>20509443.239999998</v>
      </c>
      <c r="D19" s="15"/>
      <c r="E19" s="15">
        <v>18719646.640000001</v>
      </c>
      <c r="F19" s="15"/>
      <c r="G19" s="60">
        <v>19269960.350000001</v>
      </c>
      <c r="H19" s="15"/>
      <c r="I19" s="60">
        <v>20587189.48</v>
      </c>
      <c r="J19" s="15"/>
      <c r="K19" s="15">
        <v>20619858.43</v>
      </c>
      <c r="L19" s="15"/>
      <c r="M19" s="15">
        <v>25817444.280000001</v>
      </c>
      <c r="N19" s="15"/>
      <c r="O19" s="60">
        <v>22904943.579999998</v>
      </c>
      <c r="P19" s="15"/>
      <c r="Q19" s="60">
        <v>22955056.5</v>
      </c>
      <c r="R19" s="15"/>
      <c r="S19" s="15">
        <v>25614289.199999999</v>
      </c>
      <c r="T19" s="15"/>
      <c r="U19" s="60">
        <v>25212629.07</v>
      </c>
      <c r="V19" s="16"/>
      <c r="W19" s="15">
        <v>24331340.84</v>
      </c>
      <c r="X19" s="15"/>
      <c r="Y19" s="15">
        <v>22964644.350000001</v>
      </c>
      <c r="Z19" s="22"/>
      <c r="AA19" s="15">
        <f t="shared" si="1"/>
        <v>269506445.95999998</v>
      </c>
      <c r="AB19" s="18"/>
      <c r="AC19" s="18"/>
    </row>
    <row r="20" spans="1:29" ht="15.75" customHeight="1" x14ac:dyDescent="0.25">
      <c r="A20" s="14" t="s">
        <v>13</v>
      </c>
      <c r="B20" s="14"/>
      <c r="C20" s="15">
        <v>2871322.05</v>
      </c>
      <c r="D20" s="10"/>
      <c r="E20" s="15">
        <v>2620750.5299999998</v>
      </c>
      <c r="F20" s="10"/>
      <c r="G20" s="60">
        <v>2697794.45</v>
      </c>
      <c r="H20" s="10"/>
      <c r="I20" s="60">
        <v>2882206.53</v>
      </c>
      <c r="J20" s="10"/>
      <c r="K20" s="15">
        <v>2886780.18</v>
      </c>
      <c r="L20" s="10"/>
      <c r="M20" s="15">
        <v>3614442.2</v>
      </c>
      <c r="N20" s="10"/>
      <c r="O20" s="60">
        <v>3206692.1</v>
      </c>
      <c r="P20" s="10"/>
      <c r="Q20" s="60">
        <v>3213707.91</v>
      </c>
      <c r="R20" s="10"/>
      <c r="S20" s="15">
        <v>3586000.49</v>
      </c>
      <c r="T20" s="10"/>
      <c r="U20" s="60">
        <v>3529768.07</v>
      </c>
      <c r="V20" s="11"/>
      <c r="W20" s="16">
        <v>3406387.72</v>
      </c>
      <c r="X20" s="11"/>
      <c r="Y20" s="16">
        <v>3215050.21</v>
      </c>
      <c r="Z20" s="19"/>
      <c r="AA20" s="15">
        <f t="shared" si="1"/>
        <v>37730902.440000005</v>
      </c>
      <c r="AB20" s="18"/>
      <c r="AC20" s="18"/>
    </row>
    <row r="21" spans="1:29" ht="15.75" customHeight="1" x14ac:dyDescent="0.25">
      <c r="A21" s="14" t="s">
        <v>11</v>
      </c>
      <c r="B21" s="14"/>
      <c r="C21" s="15">
        <v>410188.86</v>
      </c>
      <c r="D21" s="15"/>
      <c r="E21" s="15">
        <v>374392.93</v>
      </c>
      <c r="F21" s="15"/>
      <c r="G21" s="60">
        <v>385399.21</v>
      </c>
      <c r="H21" s="15"/>
      <c r="I21" s="60">
        <v>411743.79</v>
      </c>
      <c r="J21" s="15"/>
      <c r="K21" s="15">
        <v>412397.17</v>
      </c>
      <c r="L21" s="15"/>
      <c r="M21" s="15">
        <v>516348.89</v>
      </c>
      <c r="N21" s="15"/>
      <c r="O21" s="60">
        <v>458098.87</v>
      </c>
      <c r="P21" s="15"/>
      <c r="Q21" s="60">
        <v>459101.13</v>
      </c>
      <c r="R21" s="15"/>
      <c r="S21" s="15">
        <v>512285.78</v>
      </c>
      <c r="T21" s="15"/>
      <c r="U21" s="60">
        <v>504252.58</v>
      </c>
      <c r="V21" s="16"/>
      <c r="W21" s="15">
        <v>486626.82</v>
      </c>
      <c r="X21" s="15"/>
      <c r="Y21" s="15">
        <v>459292.89</v>
      </c>
      <c r="Z21" s="19"/>
      <c r="AA21" s="15">
        <f t="shared" si="1"/>
        <v>5390128.9199999999</v>
      </c>
      <c r="AB21" s="18"/>
      <c r="AC21" s="18"/>
    </row>
    <row r="22" spans="1:29" ht="15.75" customHeight="1" x14ac:dyDescent="0.25">
      <c r="A22" s="9" t="s">
        <v>17</v>
      </c>
      <c r="B22" s="9"/>
      <c r="C22" s="15"/>
      <c r="D22" s="15"/>
      <c r="E22" s="15"/>
      <c r="F22" s="15"/>
      <c r="G22" s="60"/>
      <c r="H22" s="15"/>
      <c r="I22" s="60"/>
      <c r="J22" s="15"/>
      <c r="K22" s="15"/>
      <c r="L22" s="15"/>
      <c r="M22" s="15"/>
      <c r="N22" s="15"/>
      <c r="O22" s="60"/>
      <c r="P22" s="15"/>
      <c r="Q22" s="66"/>
      <c r="R22" s="15"/>
      <c r="S22" s="15"/>
      <c r="T22" s="15"/>
      <c r="U22" s="60"/>
      <c r="V22" s="16"/>
      <c r="W22" s="15"/>
      <c r="X22" s="15"/>
      <c r="Y22" s="15"/>
      <c r="Z22" s="5"/>
      <c r="AA22" s="15"/>
      <c r="AB22" s="18"/>
      <c r="AC22" s="18"/>
    </row>
    <row r="23" spans="1:29" ht="15.75" customHeight="1" x14ac:dyDescent="0.25">
      <c r="A23" s="14" t="s">
        <v>14</v>
      </c>
      <c r="B23" s="14"/>
      <c r="C23" s="15">
        <v>420450.39</v>
      </c>
      <c r="D23" s="15"/>
      <c r="E23" s="15">
        <v>432140</v>
      </c>
      <c r="F23" s="15"/>
      <c r="G23" s="60">
        <v>425343.56</v>
      </c>
      <c r="H23" s="15"/>
      <c r="I23" s="60">
        <v>567605.87</v>
      </c>
      <c r="J23" s="15"/>
      <c r="K23" s="15">
        <v>517464.31</v>
      </c>
      <c r="L23" s="15"/>
      <c r="M23" s="15">
        <v>495284.27</v>
      </c>
      <c r="N23" s="15"/>
      <c r="O23" s="60">
        <v>528608.16</v>
      </c>
      <c r="P23" s="15"/>
      <c r="Q23" s="60">
        <v>505742.31</v>
      </c>
      <c r="R23" s="15"/>
      <c r="S23" s="15">
        <v>522260.75</v>
      </c>
      <c r="T23" s="15"/>
      <c r="U23" s="60">
        <v>498895.08</v>
      </c>
      <c r="V23" s="16"/>
      <c r="W23" s="15">
        <v>724581.28</v>
      </c>
      <c r="X23" s="15"/>
      <c r="Y23" s="15">
        <v>593689.67000000004</v>
      </c>
      <c r="Z23" s="20"/>
      <c r="AA23" s="15">
        <f t="shared" ref="AA23:AA25" si="2">SUM(C23:Y23)</f>
        <v>6232065.6500000004</v>
      </c>
      <c r="AB23" s="18"/>
      <c r="AC23" s="18"/>
    </row>
    <row r="24" spans="1:29" ht="15.75" customHeight="1" x14ac:dyDescent="0.25">
      <c r="A24" s="14" t="s">
        <v>13</v>
      </c>
      <c r="B24" s="14"/>
      <c r="C24" s="15">
        <v>56912.7</v>
      </c>
      <c r="D24" s="10"/>
      <c r="E24" s="15">
        <v>58242.38</v>
      </c>
      <c r="F24" s="10"/>
      <c r="G24" s="60">
        <v>58235.360000000001</v>
      </c>
      <c r="H24" s="10"/>
      <c r="I24" s="60">
        <v>78054.66</v>
      </c>
      <c r="J24" s="10"/>
      <c r="K24" s="15">
        <v>71434.929999999993</v>
      </c>
      <c r="L24" s="10"/>
      <c r="M24" s="15">
        <v>68466.73</v>
      </c>
      <c r="N24" s="10"/>
      <c r="O24" s="60">
        <v>73255.88</v>
      </c>
      <c r="P24" s="10"/>
      <c r="Q24" s="60">
        <v>70624.13</v>
      </c>
      <c r="R24" s="10"/>
      <c r="S24" s="15">
        <v>72430.97</v>
      </c>
      <c r="T24" s="10"/>
      <c r="U24" s="60">
        <v>69347.42</v>
      </c>
      <c r="V24" s="11"/>
      <c r="W24" s="15">
        <v>102083.94</v>
      </c>
      <c r="X24" s="11"/>
      <c r="Y24" s="15">
        <v>83135.8</v>
      </c>
      <c r="Z24" s="20"/>
      <c r="AA24" s="15">
        <f t="shared" si="2"/>
        <v>862224.90000000014</v>
      </c>
      <c r="AB24" s="18"/>
      <c r="AC24" s="18"/>
    </row>
    <row r="25" spans="1:29" ht="15.75" customHeight="1" x14ac:dyDescent="0.25">
      <c r="A25" s="24" t="s">
        <v>11</v>
      </c>
      <c r="B25" s="24"/>
      <c r="C25" s="15">
        <v>8130.39</v>
      </c>
      <c r="D25" s="15"/>
      <c r="E25" s="15">
        <v>8320.34</v>
      </c>
      <c r="F25" s="15"/>
      <c r="G25" s="60">
        <v>8319.34</v>
      </c>
      <c r="H25" s="15"/>
      <c r="I25" s="60">
        <v>11150.67</v>
      </c>
      <c r="J25" s="15"/>
      <c r="K25" s="15">
        <v>10204.99</v>
      </c>
      <c r="L25" s="15"/>
      <c r="M25" s="15">
        <v>9780.9599999999991</v>
      </c>
      <c r="N25" s="15"/>
      <c r="O25" s="60">
        <v>10465.129999999999</v>
      </c>
      <c r="P25" s="15"/>
      <c r="Q25" s="60">
        <v>10089.16</v>
      </c>
      <c r="R25" s="15"/>
      <c r="S25" s="15">
        <v>10347.280000000001</v>
      </c>
      <c r="T25" s="15"/>
      <c r="U25" s="60">
        <v>9906.77</v>
      </c>
      <c r="V25" s="16"/>
      <c r="W25" s="15">
        <v>14583.42</v>
      </c>
      <c r="X25" s="15"/>
      <c r="Y25" s="15">
        <v>11876.54</v>
      </c>
      <c r="Z25" s="20"/>
      <c r="AA25" s="15">
        <f t="shared" si="2"/>
        <v>123174.98999999999</v>
      </c>
      <c r="AB25" s="18"/>
      <c r="AC25" s="18"/>
    </row>
    <row r="26" spans="1:29" ht="15.75" customHeight="1" x14ac:dyDescent="0.25">
      <c r="A26" s="14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63"/>
      <c r="R26" s="15"/>
      <c r="S26" s="15"/>
      <c r="T26" s="15"/>
      <c r="U26" s="16"/>
      <c r="V26" s="16"/>
      <c r="W26" s="15"/>
      <c r="X26" s="15"/>
      <c r="Y26" s="15"/>
      <c r="Z26" s="20"/>
      <c r="AA26" s="15"/>
      <c r="AB26" s="18"/>
      <c r="AC26" s="18"/>
    </row>
    <row r="27" spans="1:29" ht="15.75" customHeight="1" x14ac:dyDescent="0.25">
      <c r="A27" s="24"/>
      <c r="B27" s="2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3"/>
      <c r="R27" s="15"/>
      <c r="S27" s="15"/>
      <c r="T27" s="15"/>
      <c r="U27" s="16"/>
      <c r="V27" s="16"/>
      <c r="W27" s="15"/>
      <c r="X27" s="15"/>
      <c r="Y27" s="15"/>
      <c r="Z27" s="20"/>
      <c r="AA27" s="15"/>
      <c r="AB27" s="18"/>
      <c r="AC27" s="18"/>
    </row>
    <row r="28" spans="1:29" ht="15.75" customHeight="1" x14ac:dyDescent="0.25"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Q28" s="63"/>
      <c r="R28" s="15"/>
      <c r="S28" s="15"/>
      <c r="T28" s="15"/>
      <c r="U28" s="16"/>
      <c r="V28" s="16"/>
      <c r="W28" s="15"/>
      <c r="X28" s="15"/>
      <c r="Y28" s="15"/>
      <c r="Z28" s="5"/>
      <c r="AA28" s="15"/>
      <c r="AB28" s="18"/>
      <c r="AC28" s="18"/>
    </row>
    <row r="29" spans="1:29" ht="15.75" customHeight="1" x14ac:dyDescent="0.25">
      <c r="A29" s="8" t="s">
        <v>1</v>
      </c>
      <c r="B29" s="8"/>
      <c r="C29" s="25"/>
      <c r="D29" s="25"/>
      <c r="E29" s="15"/>
      <c r="F29" s="15"/>
      <c r="G29" s="15"/>
      <c r="H29" s="15"/>
      <c r="I29" s="25"/>
      <c r="J29" s="25"/>
      <c r="K29" s="25"/>
      <c r="L29" s="25"/>
      <c r="M29" s="25"/>
      <c r="N29" s="25"/>
      <c r="Q29" s="64"/>
      <c r="R29" s="25"/>
      <c r="S29" s="25"/>
      <c r="T29" s="25"/>
      <c r="U29" s="26"/>
      <c r="V29" s="26"/>
      <c r="W29" s="15"/>
      <c r="X29" s="15"/>
      <c r="Y29" s="15"/>
      <c r="Z29" s="20"/>
      <c r="AA29" s="25"/>
      <c r="AB29" s="18"/>
      <c r="AC29" s="18"/>
    </row>
    <row r="30" spans="1:29" ht="15.75" customHeight="1" x14ac:dyDescent="0.25">
      <c r="A30" s="9" t="s">
        <v>5</v>
      </c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65"/>
      <c r="R30" s="10"/>
      <c r="S30" s="10"/>
      <c r="T30" s="10"/>
      <c r="U30" s="11"/>
      <c r="V30" s="11"/>
      <c r="W30" s="10"/>
      <c r="X30" s="10"/>
      <c r="Y30" s="10"/>
      <c r="Z30" s="5"/>
      <c r="AA30" s="10"/>
      <c r="AB30" s="18"/>
      <c r="AC30" s="18"/>
    </row>
    <row r="31" spans="1:29" ht="15.75" customHeight="1" x14ac:dyDescent="0.25">
      <c r="A31" s="14" t="s">
        <v>6</v>
      </c>
      <c r="B31" s="14"/>
      <c r="C31" s="15">
        <v>83364561.069999993</v>
      </c>
      <c r="D31" s="15"/>
      <c r="E31" s="15">
        <v>103759062.91</v>
      </c>
      <c r="F31" s="15"/>
      <c r="G31" s="60">
        <v>87297783.129999995</v>
      </c>
      <c r="H31" s="15"/>
      <c r="I31" s="60">
        <v>97484280.340000004</v>
      </c>
      <c r="J31" s="15"/>
      <c r="K31" s="15">
        <v>102875369.64</v>
      </c>
      <c r="L31" s="15"/>
      <c r="M31" s="60">
        <v>115884252.98999999</v>
      </c>
      <c r="N31" s="15"/>
      <c r="O31" s="60">
        <v>111616994.69</v>
      </c>
      <c r="P31" s="15"/>
      <c r="Q31" s="60">
        <v>115042386.88</v>
      </c>
      <c r="R31" s="15"/>
      <c r="S31" s="15">
        <v>126575890.78</v>
      </c>
      <c r="T31" s="15"/>
      <c r="U31" s="60">
        <v>112590186.37</v>
      </c>
      <c r="V31" s="16"/>
      <c r="W31" s="15">
        <v>109997793.87</v>
      </c>
      <c r="X31" s="15"/>
      <c r="Y31" s="15">
        <v>104790026.29000001</v>
      </c>
      <c r="Z31" s="20"/>
      <c r="AA31" s="15">
        <f>SUM(C31:Y31)</f>
        <v>1271278588.96</v>
      </c>
      <c r="AB31" s="18"/>
      <c r="AC31" s="18"/>
    </row>
    <row r="32" spans="1:29" ht="15.75" customHeight="1" x14ac:dyDescent="0.25">
      <c r="A32" s="14" t="s">
        <v>7</v>
      </c>
      <c r="B32" s="14"/>
      <c r="C32" s="15">
        <v>78832020.189999998</v>
      </c>
      <c r="D32" s="15"/>
      <c r="E32" s="15">
        <v>99254677.439999998</v>
      </c>
      <c r="F32" s="15"/>
      <c r="G32" s="60">
        <v>82910169.150000006</v>
      </c>
      <c r="H32" s="15"/>
      <c r="I32" s="60">
        <v>92487945.790000007</v>
      </c>
      <c r="J32" s="15"/>
      <c r="K32" s="15">
        <v>97879943.510000005</v>
      </c>
      <c r="L32" s="15"/>
      <c r="M32" s="60">
        <v>110384051.04000001</v>
      </c>
      <c r="N32" s="15"/>
      <c r="O32" s="60">
        <v>105736090.04000001</v>
      </c>
      <c r="P32" s="15"/>
      <c r="Q32" s="60">
        <v>109795825.20999999</v>
      </c>
      <c r="R32" s="15"/>
      <c r="S32" s="15">
        <v>120561966.76000001</v>
      </c>
      <c r="T32" s="15"/>
      <c r="U32" s="60">
        <v>106557812.77</v>
      </c>
      <c r="V32" s="16"/>
      <c r="W32" s="15">
        <v>103962787.38</v>
      </c>
      <c r="X32" s="15"/>
      <c r="Y32" s="15">
        <v>99050286.849999994</v>
      </c>
      <c r="Z32" s="5"/>
      <c r="AA32" s="15">
        <f t="shared" ref="AA32:AA37" si="3">SUM(C32:Y32)</f>
        <v>1207413576.1299999</v>
      </c>
      <c r="AB32" s="18"/>
      <c r="AC32" s="18"/>
    </row>
    <row r="33" spans="1:29" ht="15.75" customHeight="1" x14ac:dyDescent="0.25">
      <c r="A33" s="14" t="s">
        <v>0</v>
      </c>
      <c r="B33" s="14"/>
      <c r="C33" s="15">
        <v>3589052.88</v>
      </c>
      <c r="D33" s="15"/>
      <c r="E33" s="15">
        <v>3406082.62</v>
      </c>
      <c r="F33" s="15"/>
      <c r="G33" s="60">
        <v>3349914.43</v>
      </c>
      <c r="H33" s="15"/>
      <c r="I33" s="60">
        <v>3885110.54</v>
      </c>
      <c r="J33" s="15"/>
      <c r="K33" s="15">
        <v>3869047.45</v>
      </c>
      <c r="L33" s="15"/>
      <c r="M33" s="60">
        <v>4047305.44</v>
      </c>
      <c r="N33" s="15"/>
      <c r="O33" s="60">
        <v>4192923.67</v>
      </c>
      <c r="P33" s="15"/>
      <c r="Q33" s="60">
        <v>4175295.46</v>
      </c>
      <c r="R33" s="15"/>
      <c r="S33" s="15">
        <v>4605556.4400000004</v>
      </c>
      <c r="T33" s="15"/>
      <c r="U33" s="60">
        <v>4809435.96</v>
      </c>
      <c r="V33" s="16"/>
      <c r="W33" s="15">
        <v>4707087.55</v>
      </c>
      <c r="X33" s="15"/>
      <c r="Y33" s="15">
        <v>4450836.05</v>
      </c>
      <c r="Z33" s="21"/>
      <c r="AA33" s="15">
        <f t="shared" si="3"/>
        <v>49087648.489999995</v>
      </c>
      <c r="AB33" s="18"/>
      <c r="AC33" s="18"/>
    </row>
    <row r="34" spans="1:29" ht="15.75" customHeight="1" x14ac:dyDescent="0.25">
      <c r="A34" s="14" t="s">
        <v>8</v>
      </c>
      <c r="B34" s="14"/>
      <c r="C34" s="15">
        <v>1220277.98</v>
      </c>
      <c r="D34" s="10"/>
      <c r="E34" s="15">
        <v>1158068.0900000001</v>
      </c>
      <c r="F34" s="10"/>
      <c r="G34" s="60">
        <v>1138970.9099999999</v>
      </c>
      <c r="H34" s="10"/>
      <c r="I34" s="60">
        <v>1320937.58</v>
      </c>
      <c r="J34" s="10"/>
      <c r="K34" s="15">
        <v>1315476.1299999999</v>
      </c>
      <c r="L34" s="10"/>
      <c r="M34" s="60">
        <v>1376083.85</v>
      </c>
      <c r="N34" s="10"/>
      <c r="O34" s="60">
        <v>1425594.05</v>
      </c>
      <c r="P34" s="10"/>
      <c r="Q34" s="60">
        <v>1419600.46</v>
      </c>
      <c r="R34" s="10"/>
      <c r="S34" s="15">
        <v>1565889.19</v>
      </c>
      <c r="T34" s="10"/>
      <c r="U34" s="60">
        <v>1635208.23</v>
      </c>
      <c r="V34" s="11"/>
      <c r="W34" s="16">
        <v>1600409.77</v>
      </c>
      <c r="X34" s="10"/>
      <c r="Y34" s="16">
        <v>1513284.26</v>
      </c>
      <c r="Z34" s="5"/>
      <c r="AA34" s="15">
        <f t="shared" si="3"/>
        <v>16689800.5</v>
      </c>
      <c r="AB34" s="18"/>
      <c r="AC34" s="18"/>
    </row>
    <row r="35" spans="1:29" ht="15.75" customHeight="1" x14ac:dyDescent="0.25">
      <c r="A35" s="14" t="s">
        <v>9</v>
      </c>
      <c r="B35" s="14"/>
      <c r="C35" s="15">
        <v>466576.87</v>
      </c>
      <c r="D35" s="15"/>
      <c r="E35" s="15">
        <v>442790.74</v>
      </c>
      <c r="F35" s="15"/>
      <c r="G35" s="60">
        <v>435488.88</v>
      </c>
      <c r="H35" s="15"/>
      <c r="I35" s="60">
        <v>505064.37</v>
      </c>
      <c r="J35" s="15"/>
      <c r="K35" s="15">
        <v>502976.17</v>
      </c>
      <c r="L35" s="15"/>
      <c r="M35" s="60">
        <v>526149.71</v>
      </c>
      <c r="N35" s="15"/>
      <c r="O35" s="60">
        <v>545080.07999999996</v>
      </c>
      <c r="P35" s="15"/>
      <c r="Q35" s="60">
        <v>542788.41</v>
      </c>
      <c r="R35" s="15"/>
      <c r="S35" s="15">
        <v>598722.34</v>
      </c>
      <c r="T35" s="15"/>
      <c r="U35" s="60">
        <v>625226.67000000004</v>
      </c>
      <c r="V35" s="16"/>
      <c r="W35" s="16">
        <v>611921.38</v>
      </c>
      <c r="X35" s="15"/>
      <c r="Y35" s="15">
        <v>578608.68999999994</v>
      </c>
      <c r="Z35" s="19"/>
      <c r="AA35" s="15">
        <f t="shared" si="3"/>
        <v>6381394.3100000005</v>
      </c>
      <c r="AB35" s="18"/>
      <c r="AC35" s="18"/>
    </row>
    <row r="36" spans="1:29" ht="15.75" customHeight="1" x14ac:dyDescent="0.25">
      <c r="A36" s="14" t="s">
        <v>10</v>
      </c>
      <c r="B36" s="14"/>
      <c r="C36" s="15">
        <v>179452.64</v>
      </c>
      <c r="D36" s="15"/>
      <c r="E36" s="15">
        <v>170304.13</v>
      </c>
      <c r="F36" s="15"/>
      <c r="G36" s="60">
        <v>167495.72</v>
      </c>
      <c r="H36" s="15"/>
      <c r="I36" s="60">
        <v>194255.53</v>
      </c>
      <c r="J36" s="15"/>
      <c r="K36" s="15">
        <v>193452.37</v>
      </c>
      <c r="L36" s="15"/>
      <c r="M36" s="60">
        <v>202365.27</v>
      </c>
      <c r="N36" s="15"/>
      <c r="O36" s="60">
        <v>209646.18</v>
      </c>
      <c r="P36" s="15"/>
      <c r="Q36" s="60">
        <v>208764.77</v>
      </c>
      <c r="R36" s="15"/>
      <c r="S36" s="15">
        <v>230277.82</v>
      </c>
      <c r="T36" s="15"/>
      <c r="U36" s="60">
        <v>240471.8</v>
      </c>
      <c r="V36" s="16"/>
      <c r="W36" s="16">
        <v>235354.38</v>
      </c>
      <c r="X36" s="15"/>
      <c r="Y36" s="15">
        <v>222541.8</v>
      </c>
      <c r="AA36" s="15">
        <f t="shared" si="3"/>
        <v>2454382.4099999997</v>
      </c>
      <c r="AB36" s="18"/>
      <c r="AC36" s="18"/>
    </row>
    <row r="37" spans="1:29" ht="15.75" customHeight="1" x14ac:dyDescent="0.25">
      <c r="A37" s="14" t="s">
        <v>11</v>
      </c>
      <c r="B37" s="14"/>
      <c r="C37" s="15">
        <v>71781.06</v>
      </c>
      <c r="D37" s="15"/>
      <c r="E37" s="15">
        <v>68121.649999999994</v>
      </c>
      <c r="F37" s="15"/>
      <c r="G37" s="60">
        <v>66998.289999999994</v>
      </c>
      <c r="H37" s="15"/>
      <c r="I37" s="60">
        <v>77702.210000000006</v>
      </c>
      <c r="J37" s="15"/>
      <c r="K37" s="15">
        <v>77380.95</v>
      </c>
      <c r="L37" s="15"/>
      <c r="M37" s="60">
        <v>80946.11</v>
      </c>
      <c r="N37" s="15"/>
      <c r="O37" s="60">
        <v>83858.47</v>
      </c>
      <c r="P37" s="15"/>
      <c r="Q37" s="60">
        <v>83505.91</v>
      </c>
      <c r="R37" s="15"/>
      <c r="S37" s="15">
        <v>92111.13</v>
      </c>
      <c r="T37" s="15"/>
      <c r="U37" s="60">
        <v>96188.72</v>
      </c>
      <c r="V37" s="16"/>
      <c r="W37" s="16">
        <v>94141.75</v>
      </c>
      <c r="X37" s="15"/>
      <c r="Y37" s="15">
        <v>89016.72</v>
      </c>
      <c r="AA37" s="15">
        <f t="shared" si="3"/>
        <v>981752.97</v>
      </c>
      <c r="AB37" s="18"/>
      <c r="AC37" s="18"/>
    </row>
    <row r="38" spans="1:29" ht="15.75" customHeight="1" x14ac:dyDescent="0.25">
      <c r="A38" s="14"/>
      <c r="B38" s="14"/>
      <c r="C38" s="10"/>
      <c r="D38" s="10"/>
      <c r="E38" s="10"/>
      <c r="F38" s="10"/>
      <c r="G38" s="60"/>
      <c r="H38" s="10"/>
      <c r="I38" s="60"/>
      <c r="J38" s="10"/>
      <c r="K38" s="10"/>
      <c r="L38" s="10"/>
      <c r="M38" s="60"/>
      <c r="N38" s="10"/>
      <c r="O38" s="60"/>
      <c r="P38" s="10"/>
      <c r="Q38" s="66"/>
      <c r="R38" s="10"/>
      <c r="S38" s="10"/>
      <c r="T38" s="10"/>
      <c r="U38" s="60"/>
      <c r="V38" s="11"/>
      <c r="W38" s="10"/>
      <c r="X38" s="10"/>
      <c r="Y38" s="10"/>
      <c r="Z38" s="27"/>
      <c r="AA38" s="15"/>
      <c r="AB38" s="18"/>
      <c r="AC38" s="18"/>
    </row>
    <row r="39" spans="1:29" ht="15.75" customHeight="1" x14ac:dyDescent="0.25">
      <c r="A39" s="9" t="s">
        <v>12</v>
      </c>
      <c r="B39" s="9"/>
      <c r="C39" s="15"/>
      <c r="D39" s="15"/>
      <c r="E39" s="15"/>
      <c r="F39" s="15"/>
      <c r="G39" s="60"/>
      <c r="H39" s="15"/>
      <c r="I39" s="60"/>
      <c r="J39" s="15"/>
      <c r="K39" s="15"/>
      <c r="L39" s="15"/>
      <c r="M39" s="60"/>
      <c r="N39" s="15"/>
      <c r="O39" s="60"/>
      <c r="P39" s="15"/>
      <c r="Q39" s="66"/>
      <c r="R39" s="15"/>
      <c r="S39" s="15"/>
      <c r="T39" s="15"/>
      <c r="U39" s="60"/>
      <c r="V39" s="16"/>
      <c r="W39" s="15"/>
      <c r="X39" s="15"/>
      <c r="Y39" s="15"/>
      <c r="Z39" s="17"/>
      <c r="AA39" s="10"/>
      <c r="AB39" s="18"/>
      <c r="AC39" s="18"/>
    </row>
    <row r="40" spans="1:29" ht="15.75" customHeight="1" x14ac:dyDescent="0.25">
      <c r="A40" s="9" t="s">
        <v>16</v>
      </c>
      <c r="B40" s="9"/>
      <c r="C40" s="15"/>
      <c r="D40" s="15"/>
      <c r="E40" s="15"/>
      <c r="F40" s="15"/>
      <c r="G40" s="60"/>
      <c r="H40" s="15"/>
      <c r="I40" s="60"/>
      <c r="J40" s="15"/>
      <c r="K40" s="15"/>
      <c r="L40" s="15"/>
      <c r="M40" s="60"/>
      <c r="N40" s="15"/>
      <c r="O40" s="60"/>
      <c r="P40" s="15"/>
      <c r="Q40" s="66"/>
      <c r="R40" s="15"/>
      <c r="S40" s="15"/>
      <c r="T40" s="15"/>
      <c r="U40" s="60"/>
      <c r="V40" s="16"/>
      <c r="W40" s="15"/>
      <c r="X40" s="15"/>
      <c r="Y40" s="15"/>
      <c r="Z40" s="19"/>
      <c r="AA40" s="15"/>
      <c r="AB40" s="18"/>
      <c r="AC40" s="18"/>
    </row>
    <row r="41" spans="1:29" ht="15.75" customHeight="1" x14ac:dyDescent="0.25">
      <c r="A41" s="14" t="s">
        <v>6</v>
      </c>
      <c r="B41" s="14"/>
      <c r="C41" s="15">
        <v>48527260.189999998</v>
      </c>
      <c r="D41" s="15"/>
      <c r="E41" s="15">
        <v>55229502.840000004</v>
      </c>
      <c r="F41" s="15"/>
      <c r="G41" s="60">
        <v>39781301.310000002</v>
      </c>
      <c r="H41" s="15"/>
      <c r="I41" s="60">
        <v>39342836.689999998</v>
      </c>
      <c r="J41" s="15"/>
      <c r="K41" s="15">
        <v>55404954.509999998</v>
      </c>
      <c r="L41" s="15"/>
      <c r="M41" s="60">
        <v>45181938.329999998</v>
      </c>
      <c r="N41" s="15"/>
      <c r="O41" s="60">
        <v>46628750.009999998</v>
      </c>
      <c r="P41" s="15"/>
      <c r="Q41" s="60">
        <v>45056181.869999997</v>
      </c>
      <c r="R41" s="15"/>
      <c r="S41" s="15">
        <v>46244757.159999996</v>
      </c>
      <c r="T41" s="15"/>
      <c r="U41" s="60">
        <v>42030769.43</v>
      </c>
      <c r="V41" s="16"/>
      <c r="W41" s="15">
        <v>47033699.25</v>
      </c>
      <c r="X41" s="15"/>
      <c r="Y41" s="15">
        <v>39437507.549999997</v>
      </c>
      <c r="Z41" s="19"/>
      <c r="AA41" s="15">
        <f t="shared" ref="AA41:AA44" si="4">SUM(C41:Y41)</f>
        <v>549899459.13999999</v>
      </c>
      <c r="AB41" s="18"/>
      <c r="AC41" s="18"/>
    </row>
    <row r="42" spans="1:29" ht="15.75" customHeight="1" x14ac:dyDescent="0.25">
      <c r="A42" s="14" t="s">
        <v>0</v>
      </c>
      <c r="B42" s="14"/>
      <c r="C42" s="15">
        <v>1241531.83</v>
      </c>
      <c r="D42" s="10"/>
      <c r="E42" s="15">
        <v>816426.24</v>
      </c>
      <c r="F42" s="10"/>
      <c r="G42" s="60">
        <v>823589.69</v>
      </c>
      <c r="H42" s="10"/>
      <c r="I42" s="60">
        <v>830575.08</v>
      </c>
      <c r="J42" s="10"/>
      <c r="K42" s="15">
        <v>920606.59</v>
      </c>
      <c r="L42" s="10"/>
      <c r="M42" s="60">
        <v>865883.61</v>
      </c>
      <c r="N42" s="10"/>
      <c r="O42" s="60">
        <v>349659.25</v>
      </c>
      <c r="P42" s="10"/>
      <c r="Q42" s="60">
        <v>546331.65</v>
      </c>
      <c r="R42" s="10"/>
      <c r="S42" s="15">
        <v>1029220.89</v>
      </c>
      <c r="T42" s="10"/>
      <c r="U42" s="60">
        <v>960916.44</v>
      </c>
      <c r="V42" s="11"/>
      <c r="W42" s="15">
        <v>734255.15</v>
      </c>
      <c r="X42" s="10"/>
      <c r="Y42" s="15">
        <v>757765.95</v>
      </c>
      <c r="Z42" s="5"/>
      <c r="AA42" s="15">
        <f t="shared" si="4"/>
        <v>9876762.3699999992</v>
      </c>
      <c r="AB42" s="18"/>
      <c r="AC42" s="18"/>
    </row>
    <row r="43" spans="1:29" ht="15.75" customHeight="1" x14ac:dyDescent="0.25">
      <c r="A43" s="14" t="s">
        <v>13</v>
      </c>
      <c r="B43" s="14"/>
      <c r="C43" s="15">
        <v>173814.46</v>
      </c>
      <c r="D43" s="15"/>
      <c r="E43" s="15">
        <v>114299.67</v>
      </c>
      <c r="F43" s="15"/>
      <c r="G43" s="60">
        <v>115302.56</v>
      </c>
      <c r="H43" s="15"/>
      <c r="I43" s="60">
        <v>116280.51</v>
      </c>
      <c r="J43" s="15"/>
      <c r="K43" s="15">
        <v>128884.92</v>
      </c>
      <c r="L43" s="15"/>
      <c r="M43" s="60">
        <v>121223.71</v>
      </c>
      <c r="N43" s="15"/>
      <c r="O43" s="60">
        <v>48952.3</v>
      </c>
      <c r="P43" s="15"/>
      <c r="Q43" s="60">
        <v>76486.429999999993</v>
      </c>
      <c r="R43" s="15"/>
      <c r="S43" s="15">
        <v>144090.92000000001</v>
      </c>
      <c r="T43" s="15"/>
      <c r="U43" s="60">
        <v>134528.29999999999</v>
      </c>
      <c r="V43" s="16"/>
      <c r="W43" s="15">
        <v>102795.72</v>
      </c>
      <c r="X43" s="15"/>
      <c r="Y43" s="15">
        <v>106087.23</v>
      </c>
      <c r="Z43" s="20"/>
      <c r="AA43" s="15">
        <f t="shared" si="4"/>
        <v>1382746.73</v>
      </c>
      <c r="AB43" s="18"/>
      <c r="AC43" s="18"/>
    </row>
    <row r="44" spans="1:29" ht="15.75" customHeight="1" x14ac:dyDescent="0.25">
      <c r="A44" s="14" t="s">
        <v>11</v>
      </c>
      <c r="B44" s="14"/>
      <c r="C44" s="15">
        <v>24830.639999999999</v>
      </c>
      <c r="D44" s="15"/>
      <c r="E44" s="15">
        <v>16328.52</v>
      </c>
      <c r="F44" s="15"/>
      <c r="G44" s="60">
        <v>16471.79</v>
      </c>
      <c r="H44" s="15"/>
      <c r="I44" s="60">
        <v>16611.5</v>
      </c>
      <c r="J44" s="15"/>
      <c r="K44" s="15">
        <v>18412.13</v>
      </c>
      <c r="L44" s="15"/>
      <c r="M44" s="60">
        <v>17317.669999999998</v>
      </c>
      <c r="N44" s="15"/>
      <c r="O44" s="60">
        <v>6993.19</v>
      </c>
      <c r="P44" s="15"/>
      <c r="Q44" s="60">
        <v>10926.63</v>
      </c>
      <c r="R44" s="15"/>
      <c r="S44" s="15">
        <v>20584.419999999998</v>
      </c>
      <c r="T44" s="15"/>
      <c r="U44" s="60">
        <v>19218.330000000002</v>
      </c>
      <c r="V44" s="16"/>
      <c r="W44" s="15">
        <v>14685.1</v>
      </c>
      <c r="X44" s="15"/>
      <c r="Y44" s="15">
        <v>15155.32</v>
      </c>
      <c r="Z44" s="5"/>
      <c r="AA44" s="15">
        <f t="shared" si="4"/>
        <v>197535.24000000002</v>
      </c>
      <c r="AB44" s="18"/>
      <c r="AC44" s="18"/>
    </row>
    <row r="45" spans="1:29" ht="15.75" customHeight="1" x14ac:dyDescent="0.25">
      <c r="A45" s="9" t="s">
        <v>17</v>
      </c>
      <c r="B45" s="9"/>
      <c r="C45" s="15"/>
      <c r="D45" s="15"/>
      <c r="E45" s="15"/>
      <c r="F45" s="15"/>
      <c r="G45" s="60"/>
      <c r="H45" s="15"/>
      <c r="I45" s="60"/>
      <c r="J45" s="15"/>
      <c r="K45" s="15"/>
      <c r="L45" s="15"/>
      <c r="M45" s="60"/>
      <c r="N45" s="15"/>
      <c r="O45" s="60"/>
      <c r="P45" s="15"/>
      <c r="Q45" s="66"/>
      <c r="R45" s="15"/>
      <c r="S45" s="15"/>
      <c r="T45" s="15"/>
      <c r="U45" s="60"/>
      <c r="V45" s="16"/>
      <c r="W45" s="15"/>
      <c r="X45" s="15"/>
      <c r="Y45" s="15"/>
      <c r="Z45" s="20"/>
      <c r="AA45" s="15"/>
      <c r="AB45" s="18"/>
      <c r="AC45" s="18"/>
    </row>
    <row r="46" spans="1:29" ht="15.75" customHeight="1" x14ac:dyDescent="0.25">
      <c r="A46" s="14" t="s">
        <v>14</v>
      </c>
      <c r="B46" s="14"/>
      <c r="C46" s="15">
        <v>0</v>
      </c>
      <c r="D46" s="10"/>
      <c r="E46" s="15">
        <v>0</v>
      </c>
      <c r="F46" s="10"/>
      <c r="G46" s="60">
        <v>0</v>
      </c>
      <c r="H46" s="10"/>
      <c r="I46" s="60">
        <v>0</v>
      </c>
      <c r="J46" s="10"/>
      <c r="K46" s="60">
        <v>0</v>
      </c>
      <c r="L46" s="10"/>
      <c r="M46" s="60">
        <v>0</v>
      </c>
      <c r="N46" s="10"/>
      <c r="O46" s="60">
        <v>0</v>
      </c>
      <c r="P46" s="10"/>
      <c r="Q46" s="60">
        <v>0</v>
      </c>
      <c r="R46" s="10"/>
      <c r="S46" s="15">
        <v>0</v>
      </c>
      <c r="T46" s="10"/>
      <c r="U46" s="60">
        <v>0</v>
      </c>
      <c r="V46" s="11"/>
      <c r="W46" s="15">
        <v>0</v>
      </c>
      <c r="X46" s="10"/>
      <c r="Y46" s="15">
        <v>0</v>
      </c>
      <c r="Z46" s="5"/>
      <c r="AA46" s="15">
        <f t="shared" ref="AA46:AA48" si="5">SUM(C46:Y46)</f>
        <v>0</v>
      </c>
      <c r="AB46" s="18"/>
      <c r="AC46" s="18"/>
    </row>
    <row r="47" spans="1:29" ht="15.75" customHeight="1" x14ac:dyDescent="0.25">
      <c r="A47" s="14" t="s">
        <v>13</v>
      </c>
      <c r="B47" s="14"/>
      <c r="C47" s="15">
        <v>0</v>
      </c>
      <c r="D47" s="15"/>
      <c r="E47" s="15">
        <v>0</v>
      </c>
      <c r="F47" s="15"/>
      <c r="G47" s="60">
        <v>0</v>
      </c>
      <c r="H47" s="15"/>
      <c r="I47" s="60">
        <v>0</v>
      </c>
      <c r="J47" s="15"/>
      <c r="K47" s="60">
        <v>0</v>
      </c>
      <c r="L47" s="15"/>
      <c r="M47" s="60">
        <v>0</v>
      </c>
      <c r="N47" s="15"/>
      <c r="O47" s="60">
        <v>0</v>
      </c>
      <c r="P47" s="15"/>
      <c r="Q47" s="60">
        <v>0</v>
      </c>
      <c r="R47" s="15"/>
      <c r="S47" s="15">
        <v>0</v>
      </c>
      <c r="T47" s="15"/>
      <c r="U47" s="60">
        <v>0</v>
      </c>
      <c r="V47" s="16"/>
      <c r="W47" s="15">
        <v>0</v>
      </c>
      <c r="X47" s="15"/>
      <c r="Y47" s="15">
        <v>0</v>
      </c>
      <c r="Z47" s="21"/>
      <c r="AA47" s="15">
        <f t="shared" si="5"/>
        <v>0</v>
      </c>
      <c r="AB47" s="18"/>
      <c r="AC47" s="18"/>
    </row>
    <row r="48" spans="1:29" ht="15.75" customHeight="1" x14ac:dyDescent="0.25">
      <c r="A48" s="24" t="s">
        <v>11</v>
      </c>
      <c r="B48" s="24"/>
      <c r="C48" s="15">
        <v>0</v>
      </c>
      <c r="D48" s="15"/>
      <c r="E48" s="15">
        <v>0</v>
      </c>
      <c r="F48" s="15"/>
      <c r="G48" s="60">
        <v>0</v>
      </c>
      <c r="H48" s="15"/>
      <c r="I48" s="60">
        <v>0</v>
      </c>
      <c r="J48" s="15"/>
      <c r="K48" s="60">
        <v>0</v>
      </c>
      <c r="L48" s="15"/>
      <c r="M48" s="60">
        <v>0</v>
      </c>
      <c r="N48" s="15"/>
      <c r="O48" s="60">
        <v>0</v>
      </c>
      <c r="P48" s="15"/>
      <c r="Q48" s="60">
        <v>0</v>
      </c>
      <c r="R48" s="15"/>
      <c r="S48" s="15">
        <v>0</v>
      </c>
      <c r="T48" s="15"/>
      <c r="U48" s="60">
        <v>0</v>
      </c>
      <c r="V48" s="16"/>
      <c r="W48" s="15">
        <v>0</v>
      </c>
      <c r="X48" s="15"/>
      <c r="Y48" s="15">
        <v>0</v>
      </c>
      <c r="Z48" s="5"/>
      <c r="AA48" s="15">
        <f t="shared" si="5"/>
        <v>0</v>
      </c>
      <c r="AB48" s="18"/>
      <c r="AC48" s="18"/>
    </row>
    <row r="49" spans="1:29" ht="15.75" customHeight="1" x14ac:dyDescent="0.25">
      <c r="A49" s="14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63"/>
      <c r="R49" s="15"/>
      <c r="S49" s="15"/>
      <c r="T49" s="15"/>
      <c r="U49" s="16"/>
      <c r="V49" s="16"/>
      <c r="W49" s="15"/>
      <c r="X49" s="15"/>
      <c r="Y49" s="15"/>
      <c r="Z49" s="19"/>
      <c r="AA49" s="15"/>
      <c r="AB49" s="18"/>
      <c r="AC49" s="18"/>
    </row>
    <row r="50" spans="1:29" ht="15.75" customHeight="1" x14ac:dyDescent="0.25">
      <c r="A50" s="23"/>
      <c r="B50" s="23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65"/>
      <c r="R50" s="10"/>
      <c r="S50" s="10"/>
      <c r="T50" s="10"/>
      <c r="U50" s="11"/>
      <c r="V50" s="11"/>
      <c r="W50" s="10"/>
      <c r="X50" s="10"/>
      <c r="Y50" s="10"/>
      <c r="Z50" s="19"/>
      <c r="AA50" s="15"/>
      <c r="AB50" s="18"/>
      <c r="AC50" s="18"/>
    </row>
    <row r="51" spans="1:29" ht="15.75" customHeight="1" x14ac:dyDescent="0.25">
      <c r="A51" s="24"/>
      <c r="B51" s="2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63"/>
      <c r="R51" s="15"/>
      <c r="S51" s="15"/>
      <c r="T51" s="15"/>
      <c r="U51" s="16"/>
      <c r="V51" s="16"/>
      <c r="W51" s="15"/>
      <c r="X51" s="15"/>
      <c r="Y51" s="15"/>
      <c r="Z51" s="19"/>
      <c r="AA51" s="15"/>
      <c r="AB51" s="18"/>
      <c r="AC51" s="18"/>
    </row>
    <row r="52" spans="1:29" ht="15.75" customHeight="1" x14ac:dyDescent="0.25">
      <c r="A52" s="8" t="s">
        <v>28</v>
      </c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63"/>
      <c r="R52" s="15"/>
      <c r="S52" s="15"/>
      <c r="T52" s="15"/>
      <c r="U52" s="16"/>
      <c r="V52" s="16"/>
      <c r="W52" s="15"/>
      <c r="X52" s="15"/>
      <c r="Y52" s="15"/>
      <c r="Z52" s="19"/>
      <c r="AA52" s="15"/>
      <c r="AB52" s="18"/>
      <c r="AC52" s="18"/>
    </row>
    <row r="53" spans="1:29" ht="15.75" customHeight="1" x14ac:dyDescent="0.25">
      <c r="A53" s="9" t="s">
        <v>5</v>
      </c>
      <c r="B53" s="9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63"/>
      <c r="R53" s="15"/>
      <c r="S53" s="15"/>
      <c r="T53" s="15"/>
      <c r="U53" s="16"/>
      <c r="V53" s="16"/>
      <c r="W53" s="15"/>
      <c r="X53" s="15"/>
      <c r="Y53" s="15"/>
      <c r="Z53" s="19"/>
      <c r="AA53" s="15"/>
      <c r="AB53" s="18"/>
      <c r="AC53" s="18"/>
    </row>
    <row r="54" spans="1:29" ht="15.75" customHeight="1" x14ac:dyDescent="0.25">
      <c r="A54" s="14" t="s">
        <v>6</v>
      </c>
      <c r="B54" s="14"/>
      <c r="C54" s="15">
        <v>681909994.65999997</v>
      </c>
      <c r="D54" s="15"/>
      <c r="E54" s="15">
        <v>726579694.60000002</v>
      </c>
      <c r="F54" s="15"/>
      <c r="G54" s="60">
        <v>710602427.04999995</v>
      </c>
      <c r="H54" s="15"/>
      <c r="I54" s="60">
        <v>744050598.54999995</v>
      </c>
      <c r="J54" s="15"/>
      <c r="K54" s="15">
        <v>772196574.48000002</v>
      </c>
      <c r="L54" s="15"/>
      <c r="M54" s="60">
        <v>789915447.67999995</v>
      </c>
      <c r="N54" s="15"/>
      <c r="O54" s="60">
        <v>772873010.45000005</v>
      </c>
      <c r="Q54" s="60">
        <v>727646535.55999994</v>
      </c>
      <c r="R54" s="15"/>
      <c r="S54" s="15">
        <v>830321503.88999999</v>
      </c>
      <c r="T54" s="15"/>
      <c r="U54" s="60">
        <v>791439375.59000003</v>
      </c>
      <c r="V54" s="16"/>
      <c r="W54" s="15">
        <v>794051011.78999996</v>
      </c>
      <c r="X54" s="15"/>
      <c r="Y54" s="15">
        <v>738567420.11000001</v>
      </c>
      <c r="Z54" s="5"/>
      <c r="AA54" s="15">
        <f>SUM(C54:Y54)</f>
        <v>9080153594.4099998</v>
      </c>
      <c r="AB54" s="18"/>
      <c r="AC54" s="18"/>
    </row>
    <row r="55" spans="1:29" ht="15.75" customHeight="1" x14ac:dyDescent="0.25">
      <c r="A55" s="14" t="s">
        <v>7</v>
      </c>
      <c r="B55" s="14"/>
      <c r="C55" s="15">
        <v>647827690.75</v>
      </c>
      <c r="D55" s="15"/>
      <c r="E55" s="15">
        <v>692544540.13</v>
      </c>
      <c r="F55" s="15"/>
      <c r="G55" s="60">
        <v>674469929.90999997</v>
      </c>
      <c r="H55" s="15"/>
      <c r="I55" s="60">
        <v>707170155.84000003</v>
      </c>
      <c r="J55" s="15"/>
      <c r="K55" s="15">
        <v>732609013.78999996</v>
      </c>
      <c r="L55" s="15"/>
      <c r="M55" s="60">
        <v>749176208.22000003</v>
      </c>
      <c r="N55" s="15"/>
      <c r="O55" s="60">
        <v>733125650.98000002</v>
      </c>
      <c r="Q55" s="60">
        <v>690463593.72000003</v>
      </c>
      <c r="R55" s="15"/>
      <c r="S55" s="15">
        <v>788523599.44000006</v>
      </c>
      <c r="T55" s="15"/>
      <c r="U55" s="60">
        <v>752429723.51999998</v>
      </c>
      <c r="V55" s="16"/>
      <c r="W55" s="15">
        <v>752813157.53999996</v>
      </c>
      <c r="X55" s="15"/>
      <c r="Y55" s="15">
        <v>699865352.11000001</v>
      </c>
      <c r="Z55" s="19"/>
      <c r="AA55" s="15">
        <f>SUM(C55:Y55)</f>
        <v>8621018615.9500008</v>
      </c>
      <c r="AB55" s="18"/>
      <c r="AC55" s="18"/>
    </row>
    <row r="56" spans="1:29" ht="15.75" customHeight="1" x14ac:dyDescent="0.25">
      <c r="A56" s="14" t="s">
        <v>0</v>
      </c>
      <c r="B56" s="14"/>
      <c r="C56" s="15">
        <v>26193928.850000001</v>
      </c>
      <c r="D56" s="10"/>
      <c r="E56" s="15">
        <v>26505953.18</v>
      </c>
      <c r="F56" s="10"/>
      <c r="G56" s="60">
        <v>28092702.370000001</v>
      </c>
      <c r="H56" s="10"/>
      <c r="I56" s="60">
        <v>28963158.719999999</v>
      </c>
      <c r="J56" s="10"/>
      <c r="K56" s="15">
        <v>30720038.32</v>
      </c>
      <c r="L56" s="10"/>
      <c r="M56" s="60">
        <v>30583853.629999999</v>
      </c>
      <c r="N56" s="10"/>
      <c r="O56" s="60">
        <v>31369818.010000002</v>
      </c>
      <c r="P56" s="10"/>
      <c r="Q56" s="60">
        <v>29497537.629999999</v>
      </c>
      <c r="R56" s="10"/>
      <c r="S56" s="15">
        <v>33768108.299999997</v>
      </c>
      <c r="T56" s="10"/>
      <c r="U56" s="60">
        <v>31127572.140000001</v>
      </c>
      <c r="V56" s="11"/>
      <c r="W56" s="16">
        <v>32399341.59</v>
      </c>
      <c r="X56" s="10"/>
      <c r="Y56" s="15">
        <v>31333311.670000002</v>
      </c>
      <c r="Z56" s="21"/>
      <c r="AA56" s="15">
        <f t="shared" ref="AA56:AA60" si="6">SUM(C56:Y56)</f>
        <v>360555324.40999997</v>
      </c>
      <c r="AB56" s="18"/>
      <c r="AC56" s="18"/>
    </row>
    <row r="57" spans="1:29" ht="15.75" customHeight="1" x14ac:dyDescent="0.25">
      <c r="A57" s="14" t="s">
        <v>8</v>
      </c>
      <c r="B57" s="14"/>
      <c r="C57" s="15">
        <v>8905935.8100000005</v>
      </c>
      <c r="D57" s="15"/>
      <c r="E57" s="15">
        <v>9012024.0800000001</v>
      </c>
      <c r="F57" s="15"/>
      <c r="G57" s="60">
        <v>9551518.8100000005</v>
      </c>
      <c r="H57" s="15"/>
      <c r="I57" s="60">
        <v>9847473.9600000009</v>
      </c>
      <c r="J57" s="15"/>
      <c r="K57" s="15">
        <v>10444813.029999999</v>
      </c>
      <c r="L57" s="15"/>
      <c r="M57" s="60">
        <v>10398510.23</v>
      </c>
      <c r="N57" s="15"/>
      <c r="O57" s="60">
        <v>10665738.119999999</v>
      </c>
      <c r="P57" s="15"/>
      <c r="Q57" s="60">
        <v>10029162.789999999</v>
      </c>
      <c r="R57" s="15"/>
      <c r="S57" s="15">
        <v>11481156.82</v>
      </c>
      <c r="T57" s="15"/>
      <c r="U57" s="60">
        <v>10583374.529999999</v>
      </c>
      <c r="V57" s="16"/>
      <c r="W57" s="16">
        <v>11015776.140000001</v>
      </c>
      <c r="X57" s="15"/>
      <c r="Y57" s="15">
        <v>10653325.970000001</v>
      </c>
      <c r="AA57" s="15">
        <f t="shared" si="6"/>
        <v>122588810.29000001</v>
      </c>
      <c r="AB57" s="18"/>
      <c r="AC57" s="18"/>
    </row>
    <row r="58" spans="1:29" ht="15.75" customHeight="1" x14ac:dyDescent="0.25">
      <c r="A58" s="14" t="s">
        <v>9</v>
      </c>
      <c r="B58" s="14"/>
      <c r="C58" s="15">
        <v>3405210.75</v>
      </c>
      <c r="D58" s="15"/>
      <c r="E58" s="15">
        <v>3445773.91</v>
      </c>
      <c r="F58" s="15"/>
      <c r="G58" s="60">
        <v>3652051.31</v>
      </c>
      <c r="H58" s="15"/>
      <c r="I58" s="60">
        <v>3765210.63</v>
      </c>
      <c r="J58" s="15"/>
      <c r="K58" s="15">
        <v>3993604.98</v>
      </c>
      <c r="L58" s="15"/>
      <c r="M58" s="60">
        <v>3975900.97</v>
      </c>
      <c r="N58" s="15"/>
      <c r="O58" s="60">
        <v>4078076.34</v>
      </c>
      <c r="P58" s="15"/>
      <c r="Q58" s="60">
        <v>3834679.89</v>
      </c>
      <c r="R58" s="15"/>
      <c r="S58" s="15">
        <v>4389854.08</v>
      </c>
      <c r="T58" s="15"/>
      <c r="U58" s="60">
        <v>4046584.38</v>
      </c>
      <c r="V58" s="16"/>
      <c r="W58" s="16">
        <v>4211914.41</v>
      </c>
      <c r="X58" s="15"/>
      <c r="Y58" s="15">
        <v>4073330.52</v>
      </c>
      <c r="Z58" s="27"/>
      <c r="AA58" s="15">
        <f t="shared" si="6"/>
        <v>46872192.170000009</v>
      </c>
      <c r="AB58" s="18"/>
      <c r="AC58" s="18"/>
    </row>
    <row r="59" spans="1:29" ht="15.75" customHeight="1" x14ac:dyDescent="0.25">
      <c r="A59" s="14" t="s">
        <v>10</v>
      </c>
      <c r="B59" s="14"/>
      <c r="C59" s="15">
        <v>1309696.44</v>
      </c>
      <c r="D59" s="15"/>
      <c r="E59" s="15">
        <v>1325297.6599999999</v>
      </c>
      <c r="F59" s="15"/>
      <c r="G59" s="60">
        <v>1404635.12</v>
      </c>
      <c r="H59" s="15"/>
      <c r="I59" s="60">
        <v>1448157.94</v>
      </c>
      <c r="J59" s="15"/>
      <c r="K59" s="15">
        <v>1536001.92</v>
      </c>
      <c r="L59" s="15"/>
      <c r="M59" s="60">
        <v>1529192.68</v>
      </c>
      <c r="N59" s="15"/>
      <c r="O59" s="60">
        <v>1568490.9</v>
      </c>
      <c r="P59" s="15"/>
      <c r="Q59" s="60">
        <v>1474876.88</v>
      </c>
      <c r="R59" s="15"/>
      <c r="S59" s="15">
        <v>1688405.42</v>
      </c>
      <c r="T59" s="15"/>
      <c r="U59" s="60">
        <v>1556378.61</v>
      </c>
      <c r="V59" s="16"/>
      <c r="W59" s="16">
        <v>1619967.08</v>
      </c>
      <c r="X59" s="15"/>
      <c r="Y59" s="15">
        <v>1566665.58</v>
      </c>
      <c r="Z59" s="17"/>
      <c r="AA59" s="15">
        <f t="shared" si="6"/>
        <v>18027766.229999997</v>
      </c>
      <c r="AB59" s="18"/>
      <c r="AC59" s="18"/>
    </row>
    <row r="60" spans="1:29" ht="15.75" customHeight="1" x14ac:dyDescent="0.25">
      <c r="A60" s="14" t="s">
        <v>11</v>
      </c>
      <c r="B60" s="14"/>
      <c r="C60" s="15">
        <v>523878.58</v>
      </c>
      <c r="D60" s="10"/>
      <c r="E60" s="15">
        <v>530119.06000000006</v>
      </c>
      <c r="F60" s="10"/>
      <c r="G60" s="60">
        <v>561854.05000000005</v>
      </c>
      <c r="H60" s="10"/>
      <c r="I60" s="60">
        <v>579263.17000000004</v>
      </c>
      <c r="J60" s="10"/>
      <c r="K60" s="15">
        <v>614400.77</v>
      </c>
      <c r="L60" s="10"/>
      <c r="M60" s="60">
        <v>611677.06999999995</v>
      </c>
      <c r="N60" s="10"/>
      <c r="O60" s="60">
        <v>627396.36</v>
      </c>
      <c r="P60" s="10"/>
      <c r="Q60" s="60">
        <v>589950.75</v>
      </c>
      <c r="R60" s="10"/>
      <c r="S60" s="15">
        <v>675362.17</v>
      </c>
      <c r="T60" s="10"/>
      <c r="U60" s="60">
        <v>622551.43999999994</v>
      </c>
      <c r="V60" s="11"/>
      <c r="W60" s="16">
        <v>647986.82999999996</v>
      </c>
      <c r="X60" s="10"/>
      <c r="Y60" s="15">
        <v>626666.23</v>
      </c>
      <c r="Z60" s="19"/>
      <c r="AA60" s="15">
        <f t="shared" si="6"/>
        <v>7211106.4800000004</v>
      </c>
      <c r="AB60" s="18"/>
      <c r="AC60" s="18"/>
    </row>
    <row r="61" spans="1:29" ht="15.75" customHeight="1" x14ac:dyDescent="0.25">
      <c r="A61" s="14"/>
      <c r="B61" s="14"/>
      <c r="C61" s="15"/>
      <c r="D61" s="15"/>
      <c r="E61" s="15"/>
      <c r="F61" s="15"/>
      <c r="G61" s="60"/>
      <c r="H61" s="15"/>
      <c r="I61" s="60"/>
      <c r="J61" s="15"/>
      <c r="K61" s="15"/>
      <c r="L61" s="15"/>
      <c r="M61" s="60"/>
      <c r="N61" s="15"/>
      <c r="O61" s="60"/>
      <c r="P61" s="15"/>
      <c r="Q61" s="66"/>
      <c r="R61" s="15"/>
      <c r="S61" s="15"/>
      <c r="T61" s="15"/>
      <c r="U61" s="60"/>
      <c r="V61" s="16"/>
      <c r="W61" s="15"/>
      <c r="X61" s="15"/>
      <c r="Y61" s="15"/>
      <c r="Z61" s="19"/>
      <c r="AA61" s="15"/>
      <c r="AB61" s="18"/>
      <c r="AC61" s="18"/>
    </row>
    <row r="62" spans="1:29" ht="15.75" customHeight="1" x14ac:dyDescent="0.25">
      <c r="A62" s="9" t="s">
        <v>12</v>
      </c>
      <c r="B62" s="9"/>
      <c r="C62" s="15"/>
      <c r="D62" s="15"/>
      <c r="E62" s="15"/>
      <c r="F62" s="15"/>
      <c r="G62" s="60"/>
      <c r="H62" s="15"/>
      <c r="I62" s="60"/>
      <c r="J62" s="15"/>
      <c r="K62" s="15"/>
      <c r="L62" s="15"/>
      <c r="M62" s="60"/>
      <c r="N62" s="15"/>
      <c r="O62" s="60"/>
      <c r="P62" s="15"/>
      <c r="Q62" s="66"/>
      <c r="R62" s="15"/>
      <c r="S62" s="15"/>
      <c r="T62" s="15"/>
      <c r="U62" s="60"/>
      <c r="V62" s="16"/>
      <c r="W62" s="15"/>
      <c r="X62" s="15"/>
      <c r="Y62" s="15"/>
      <c r="Z62" s="5"/>
      <c r="AA62" s="10"/>
      <c r="AB62" s="18"/>
      <c r="AC62" s="18"/>
    </row>
    <row r="63" spans="1:29" ht="15.75" customHeight="1" x14ac:dyDescent="0.25">
      <c r="A63" s="9" t="s">
        <v>16</v>
      </c>
      <c r="B63" s="9"/>
      <c r="C63" s="15"/>
      <c r="D63" s="15"/>
      <c r="E63" s="15"/>
      <c r="F63" s="15"/>
      <c r="G63" s="60"/>
      <c r="H63" s="15"/>
      <c r="I63" s="60"/>
      <c r="J63" s="15"/>
      <c r="K63" s="15"/>
      <c r="L63" s="15"/>
      <c r="M63" s="60"/>
      <c r="N63" s="15"/>
      <c r="O63" s="60"/>
      <c r="P63" s="15"/>
      <c r="Q63" s="66"/>
      <c r="R63" s="15"/>
      <c r="S63" s="15"/>
      <c r="T63" s="15"/>
      <c r="U63" s="60"/>
      <c r="V63" s="16"/>
      <c r="W63" s="15"/>
      <c r="X63" s="15"/>
      <c r="Y63" s="15"/>
      <c r="Z63" s="20"/>
      <c r="AA63" s="15"/>
      <c r="AB63" s="18"/>
      <c r="AC63" s="18"/>
    </row>
    <row r="64" spans="1:29" ht="15.75" customHeight="1" x14ac:dyDescent="0.25">
      <c r="A64" s="14" t="s">
        <v>6</v>
      </c>
      <c r="B64" s="14"/>
      <c r="C64" s="15">
        <v>189064623.66999999</v>
      </c>
      <c r="D64" s="10"/>
      <c r="E64" s="15">
        <v>179493810.36000001</v>
      </c>
      <c r="F64" s="10"/>
      <c r="G64" s="60">
        <v>183056170.66</v>
      </c>
      <c r="H64" s="10"/>
      <c r="I64" s="60">
        <v>216693469.44999999</v>
      </c>
      <c r="J64" s="10"/>
      <c r="K64" s="15">
        <v>181163075.31</v>
      </c>
      <c r="L64" s="10"/>
      <c r="M64" s="60">
        <v>223693527.66</v>
      </c>
      <c r="N64" s="10"/>
      <c r="O64" s="60">
        <v>236441786.00999999</v>
      </c>
      <c r="P64" s="10"/>
      <c r="Q64" s="60">
        <v>233027098.15000001</v>
      </c>
      <c r="R64" s="10"/>
      <c r="S64" s="15">
        <v>265322462.77000001</v>
      </c>
      <c r="T64" s="10"/>
      <c r="U64" s="60">
        <v>209541801.77000001</v>
      </c>
      <c r="V64" s="11"/>
      <c r="W64" s="15">
        <v>247377211.87</v>
      </c>
      <c r="X64" s="10"/>
      <c r="Y64" s="15">
        <v>271058685.19</v>
      </c>
      <c r="Z64" s="5"/>
      <c r="AA64" s="15">
        <f t="shared" ref="AA64:AA67" si="7">SUM(C64:Y64)</f>
        <v>2635933722.8699999</v>
      </c>
      <c r="AB64" s="18"/>
      <c r="AC64" s="18"/>
    </row>
    <row r="65" spans="1:29" ht="15.75" customHeight="1" x14ac:dyDescent="0.25">
      <c r="A65" s="14" t="s">
        <v>0</v>
      </c>
      <c r="B65" s="14"/>
      <c r="C65" s="15">
        <v>3529160.85</v>
      </c>
      <c r="D65" s="15"/>
      <c r="E65" s="15">
        <v>4258254.96</v>
      </c>
      <c r="F65" s="15"/>
      <c r="G65" s="60">
        <v>3305361.79</v>
      </c>
      <c r="H65" s="15"/>
      <c r="I65" s="60">
        <v>4175648.12</v>
      </c>
      <c r="J65" s="15"/>
      <c r="K65" s="15">
        <v>3744934.48</v>
      </c>
      <c r="L65" s="15"/>
      <c r="M65" s="60">
        <v>4303860.49</v>
      </c>
      <c r="N65" s="15"/>
      <c r="O65" s="60">
        <v>3746641.5</v>
      </c>
      <c r="P65" s="15"/>
      <c r="Q65" s="60">
        <v>4461623.45</v>
      </c>
      <c r="R65" s="15"/>
      <c r="S65" s="15">
        <v>4572992.07</v>
      </c>
      <c r="T65" s="15"/>
      <c r="U65" s="60">
        <v>4490643.62</v>
      </c>
      <c r="V65" s="16"/>
      <c r="W65" s="15">
        <v>4219864.42</v>
      </c>
      <c r="X65" s="15"/>
      <c r="Y65" s="15">
        <v>3477662.22</v>
      </c>
      <c r="Z65" s="20"/>
      <c r="AA65" s="15">
        <f t="shared" si="7"/>
        <v>48286647.970000006</v>
      </c>
      <c r="AB65" s="18"/>
      <c r="AC65" s="18"/>
    </row>
    <row r="66" spans="1:29" ht="15.75" customHeight="1" x14ac:dyDescent="0.25">
      <c r="A66" s="14" t="s">
        <v>13</v>
      </c>
      <c r="B66" s="14"/>
      <c r="C66" s="15">
        <v>494082.52</v>
      </c>
      <c r="D66" s="15"/>
      <c r="E66" s="15">
        <v>596155.68999999994</v>
      </c>
      <c r="F66" s="15"/>
      <c r="G66" s="60">
        <v>462750.65</v>
      </c>
      <c r="H66" s="15"/>
      <c r="I66" s="60">
        <v>584590.74</v>
      </c>
      <c r="J66" s="15"/>
      <c r="K66" s="15">
        <v>524290.82999999996</v>
      </c>
      <c r="L66" s="15"/>
      <c r="M66" s="60">
        <v>602540.47</v>
      </c>
      <c r="N66" s="15"/>
      <c r="O66" s="60">
        <v>524529.81000000006</v>
      </c>
      <c r="P66" s="15"/>
      <c r="Q66" s="60">
        <v>624627.28</v>
      </c>
      <c r="R66" s="15"/>
      <c r="S66" s="15">
        <v>640218.89</v>
      </c>
      <c r="T66" s="15"/>
      <c r="U66" s="60">
        <v>628690.11</v>
      </c>
      <c r="V66" s="16"/>
      <c r="W66" s="15">
        <v>590781.02</v>
      </c>
      <c r="X66" s="15"/>
      <c r="Y66" s="15">
        <v>486872.71</v>
      </c>
      <c r="Z66" s="5"/>
      <c r="AA66" s="15">
        <f t="shared" si="7"/>
        <v>6760130.7199999997</v>
      </c>
      <c r="AB66" s="18"/>
      <c r="AC66" s="18"/>
    </row>
    <row r="67" spans="1:29" ht="15.75" customHeight="1" x14ac:dyDescent="0.25">
      <c r="A67" s="14" t="s">
        <v>11</v>
      </c>
      <c r="B67" s="14"/>
      <c r="C67" s="15">
        <v>70583.22</v>
      </c>
      <c r="D67" s="15"/>
      <c r="E67" s="15">
        <v>85165.1</v>
      </c>
      <c r="F67" s="15"/>
      <c r="G67" s="60">
        <v>66107.240000000005</v>
      </c>
      <c r="H67" s="15"/>
      <c r="I67" s="60">
        <v>83512.960000000006</v>
      </c>
      <c r="J67" s="15"/>
      <c r="K67" s="15">
        <v>74898.69</v>
      </c>
      <c r="L67" s="15"/>
      <c r="M67" s="60">
        <v>86077.21</v>
      </c>
      <c r="N67" s="15"/>
      <c r="O67" s="60">
        <v>74932.83</v>
      </c>
      <c r="P67" s="15"/>
      <c r="Q67" s="60">
        <v>89232.47</v>
      </c>
      <c r="R67" s="15"/>
      <c r="S67" s="15">
        <v>91459.839999999997</v>
      </c>
      <c r="T67" s="15"/>
      <c r="U67" s="60">
        <v>89812.87</v>
      </c>
      <c r="V67" s="16"/>
      <c r="W67" s="15">
        <v>84397.29</v>
      </c>
      <c r="X67" s="15"/>
      <c r="Y67" s="15">
        <v>69553.240000000005</v>
      </c>
      <c r="Z67" s="21"/>
      <c r="AA67" s="15">
        <f t="shared" si="7"/>
        <v>965732.96</v>
      </c>
      <c r="AB67" s="18"/>
      <c r="AC67" s="18"/>
    </row>
    <row r="68" spans="1:29" ht="15.75" customHeight="1" x14ac:dyDescent="0.25">
      <c r="A68" s="9" t="s">
        <v>17</v>
      </c>
      <c r="B68" s="9"/>
      <c r="C68" s="10"/>
      <c r="D68" s="10"/>
      <c r="E68" s="10"/>
      <c r="F68" s="10"/>
      <c r="G68" s="60"/>
      <c r="H68" s="10"/>
      <c r="I68" s="60"/>
      <c r="J68" s="10"/>
      <c r="K68" s="10"/>
      <c r="L68" s="10"/>
      <c r="M68" s="60"/>
      <c r="N68" s="10"/>
      <c r="O68" s="60"/>
      <c r="P68" s="10"/>
      <c r="Q68" s="66"/>
      <c r="R68" s="10"/>
      <c r="S68" s="10"/>
      <c r="T68" s="10"/>
      <c r="U68" s="60"/>
      <c r="V68" s="11"/>
      <c r="W68" s="15"/>
      <c r="X68" s="11"/>
      <c r="Y68" s="15"/>
      <c r="Z68" s="5"/>
      <c r="AA68" s="15"/>
      <c r="AB68" s="18"/>
      <c r="AC68" s="18"/>
    </row>
    <row r="69" spans="1:29" ht="15.75" customHeight="1" x14ac:dyDescent="0.25">
      <c r="A69" s="14" t="s">
        <v>14</v>
      </c>
      <c r="B69" s="14"/>
      <c r="C69" s="15">
        <v>117931.73</v>
      </c>
      <c r="D69" s="15"/>
      <c r="E69" s="15">
        <v>107430.41</v>
      </c>
      <c r="F69" s="15"/>
      <c r="G69" s="60">
        <v>105916.19</v>
      </c>
      <c r="H69" s="15"/>
      <c r="I69" s="60">
        <v>120267.32</v>
      </c>
      <c r="J69" s="15"/>
      <c r="K69" s="15">
        <v>272784.21000000002</v>
      </c>
      <c r="L69" s="15"/>
      <c r="M69" s="60">
        <v>314713.71999999997</v>
      </c>
      <c r="N69" s="15"/>
      <c r="O69" s="60">
        <v>328784.84000000003</v>
      </c>
      <c r="P69" s="15"/>
      <c r="Q69" s="60">
        <v>299501.27</v>
      </c>
      <c r="R69" s="15"/>
      <c r="S69" s="15">
        <v>289746.28999999998</v>
      </c>
      <c r="T69" s="15"/>
      <c r="U69" s="60">
        <v>266573.05</v>
      </c>
      <c r="V69" s="16"/>
      <c r="W69" s="15">
        <v>306348.99</v>
      </c>
      <c r="X69" s="15"/>
      <c r="Y69" s="15">
        <v>346473.18</v>
      </c>
      <c r="Z69" s="19"/>
      <c r="AA69" s="15">
        <f t="shared" ref="AA69:AA71" si="8">SUM(C69:Y69)</f>
        <v>2876471.2000000007</v>
      </c>
      <c r="AB69" s="18"/>
      <c r="AC69" s="18"/>
    </row>
    <row r="70" spans="1:29" ht="15.75" customHeight="1" x14ac:dyDescent="0.25">
      <c r="A70" s="14" t="s">
        <v>13</v>
      </c>
      <c r="B70" s="14"/>
      <c r="C70" s="15">
        <v>15847.53</v>
      </c>
      <c r="D70" s="15"/>
      <c r="E70" s="15">
        <v>14458.83</v>
      </c>
      <c r="F70" s="15"/>
      <c r="G70" s="60">
        <v>14597.58</v>
      </c>
      <c r="H70" s="15"/>
      <c r="I70" s="60">
        <v>16192.49</v>
      </c>
      <c r="J70" s="15"/>
      <c r="K70" s="15">
        <v>35697.75</v>
      </c>
      <c r="L70" s="15"/>
      <c r="M70" s="60">
        <v>42577.69</v>
      </c>
      <c r="N70" s="15"/>
      <c r="O70" s="60">
        <v>44139.24</v>
      </c>
      <c r="P70" s="15"/>
      <c r="Q70" s="60">
        <v>40615.589999999997</v>
      </c>
      <c r="R70" s="15"/>
      <c r="S70" s="15">
        <v>39055.01</v>
      </c>
      <c r="T70" s="15"/>
      <c r="U70" s="60">
        <v>35772.839999999997</v>
      </c>
      <c r="V70" s="16"/>
      <c r="W70" s="15">
        <v>42050.42</v>
      </c>
      <c r="X70" s="15"/>
      <c r="Y70" s="15">
        <v>47719.65</v>
      </c>
      <c r="Z70" s="28"/>
      <c r="AA70" s="15">
        <f t="shared" si="8"/>
        <v>388724.61999999994</v>
      </c>
      <c r="AB70" s="18"/>
      <c r="AC70" s="18"/>
    </row>
    <row r="71" spans="1:29" ht="15.75" customHeight="1" x14ac:dyDescent="0.25">
      <c r="A71" s="24" t="s">
        <v>11</v>
      </c>
      <c r="B71" s="24"/>
      <c r="C71" s="15">
        <v>2263.9299999999998</v>
      </c>
      <c r="D71" s="15"/>
      <c r="E71" s="15">
        <v>2065.5500000000002</v>
      </c>
      <c r="F71" s="15"/>
      <c r="G71" s="60">
        <v>2085.37</v>
      </c>
      <c r="H71" s="15"/>
      <c r="I71" s="60">
        <v>2313.21</v>
      </c>
      <c r="J71" s="15"/>
      <c r="K71" s="15">
        <v>5099.68</v>
      </c>
      <c r="L71" s="15"/>
      <c r="M71" s="60">
        <v>6082.53</v>
      </c>
      <c r="N71" s="15"/>
      <c r="O71" s="60">
        <v>6305.61</v>
      </c>
      <c r="P71" s="15"/>
      <c r="Q71" s="60">
        <v>5802.23</v>
      </c>
      <c r="R71" s="15"/>
      <c r="S71" s="15">
        <v>5579.29</v>
      </c>
      <c r="T71" s="15"/>
      <c r="U71" s="60">
        <v>5110.41</v>
      </c>
      <c r="V71" s="16"/>
      <c r="W71" s="15">
        <v>6007.2</v>
      </c>
      <c r="X71" s="15"/>
      <c r="Y71" s="15">
        <v>6817.09</v>
      </c>
      <c r="Z71" s="20"/>
      <c r="AA71" s="15">
        <f t="shared" si="8"/>
        <v>55532.099999999991</v>
      </c>
      <c r="AB71" s="18"/>
      <c r="AC71" s="18"/>
    </row>
    <row r="72" spans="1:29" ht="15.75" customHeight="1" x14ac:dyDescent="0.25">
      <c r="A72" s="9"/>
      <c r="B72" s="9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65"/>
      <c r="R72" s="10"/>
      <c r="S72" s="10"/>
      <c r="T72" s="10"/>
      <c r="U72" s="11"/>
      <c r="V72" s="11"/>
      <c r="W72" s="10"/>
      <c r="X72" s="10"/>
      <c r="Y72" s="10"/>
      <c r="Z72" s="27"/>
      <c r="AA72" s="10"/>
      <c r="AB72" s="18"/>
      <c r="AC72" s="18"/>
    </row>
    <row r="73" spans="1:29" ht="15.75" customHeight="1" x14ac:dyDescent="0.25">
      <c r="A73" s="9"/>
      <c r="B73" s="9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65"/>
      <c r="R73" s="10"/>
      <c r="S73" s="10"/>
      <c r="T73" s="10"/>
      <c r="U73" s="11"/>
      <c r="V73" s="11"/>
      <c r="W73" s="10"/>
      <c r="X73" s="10"/>
      <c r="Y73" s="10"/>
      <c r="Z73" s="27"/>
      <c r="AA73" s="10"/>
      <c r="AB73" s="18"/>
      <c r="AC73" s="18"/>
    </row>
    <row r="74" spans="1:29" ht="15.75" customHeight="1" x14ac:dyDescent="0.25">
      <c r="A74" s="9"/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65"/>
      <c r="R74" s="10"/>
      <c r="S74" s="10"/>
      <c r="T74" s="10"/>
      <c r="U74" s="11"/>
      <c r="V74" s="11"/>
      <c r="W74" s="10"/>
      <c r="X74" s="10"/>
      <c r="Y74" s="10"/>
      <c r="Z74" s="27"/>
      <c r="AA74" s="10"/>
      <c r="AB74" s="18"/>
      <c r="AC74" s="18"/>
    </row>
    <row r="75" spans="1:29" ht="15.75" customHeight="1" x14ac:dyDescent="0.25">
      <c r="A75" s="8" t="s">
        <v>22</v>
      </c>
      <c r="B75" s="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65"/>
      <c r="R75" s="10"/>
      <c r="S75" s="10"/>
      <c r="T75" s="10"/>
      <c r="U75" s="11"/>
      <c r="V75" s="11"/>
      <c r="W75" s="10"/>
      <c r="X75" s="10"/>
      <c r="Y75" s="10"/>
      <c r="Z75" s="27"/>
      <c r="AA75" s="10"/>
      <c r="AB75" s="18"/>
      <c r="AC75" s="18"/>
    </row>
    <row r="76" spans="1:29" ht="15.75" customHeight="1" x14ac:dyDescent="0.25">
      <c r="A76" s="9" t="s">
        <v>5</v>
      </c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65"/>
      <c r="R76" s="10"/>
      <c r="S76" s="10"/>
      <c r="T76" s="10"/>
      <c r="U76" s="11"/>
      <c r="V76" s="11"/>
      <c r="W76" s="10"/>
      <c r="X76" s="10"/>
      <c r="Y76" s="10"/>
      <c r="Z76" s="27"/>
      <c r="AA76" s="10"/>
      <c r="AB76" s="18"/>
      <c r="AC76" s="18"/>
    </row>
    <row r="77" spans="1:29" ht="15.75" customHeight="1" x14ac:dyDescent="0.25">
      <c r="A77" s="14" t="s">
        <v>6</v>
      </c>
      <c r="B77" s="9"/>
      <c r="C77" s="15">
        <v>41896827.369999997</v>
      </c>
      <c r="D77" s="10"/>
      <c r="E77" s="15">
        <v>47556972.299999997</v>
      </c>
      <c r="F77" s="10"/>
      <c r="G77" s="60">
        <v>33228811.91</v>
      </c>
      <c r="H77" s="10"/>
      <c r="I77" s="60">
        <v>34640640.560000002</v>
      </c>
      <c r="J77" s="10"/>
      <c r="K77" s="15">
        <v>36352709.549999997</v>
      </c>
      <c r="L77" s="10"/>
      <c r="M77" s="60">
        <v>39199846.710000001</v>
      </c>
      <c r="N77" s="10"/>
      <c r="O77" s="60">
        <v>37822440.840000004</v>
      </c>
      <c r="P77" s="10"/>
      <c r="Q77" s="60">
        <v>34956566.439999998</v>
      </c>
      <c r="R77" s="10"/>
      <c r="S77" s="15">
        <v>35328454.219999999</v>
      </c>
      <c r="T77" s="10"/>
      <c r="U77" s="60">
        <v>31449285.239999998</v>
      </c>
      <c r="V77" s="11"/>
      <c r="W77" s="15">
        <v>34876531.840000004</v>
      </c>
      <c r="X77" s="10"/>
      <c r="Y77" s="15">
        <v>31303552.870000001</v>
      </c>
      <c r="Z77" s="27"/>
      <c r="AA77" s="15">
        <f>SUM(C77:Y77)</f>
        <v>438612639.85000002</v>
      </c>
      <c r="AB77" s="18"/>
      <c r="AC77" s="18"/>
    </row>
    <row r="78" spans="1:29" ht="15.75" customHeight="1" x14ac:dyDescent="0.25">
      <c r="A78" s="14" t="s">
        <v>7</v>
      </c>
      <c r="B78" s="9"/>
      <c r="C78" s="15">
        <v>38962978.670000002</v>
      </c>
      <c r="D78" s="10"/>
      <c r="E78" s="15">
        <v>44536160.450000003</v>
      </c>
      <c r="F78" s="10"/>
      <c r="G78" s="60">
        <v>30534729.289999999</v>
      </c>
      <c r="H78" s="10"/>
      <c r="I78" s="60">
        <v>32084743.59</v>
      </c>
      <c r="J78" s="10"/>
      <c r="K78" s="15">
        <v>33877120.509999998</v>
      </c>
      <c r="L78" s="10"/>
      <c r="M78" s="60">
        <v>36094305.670000002</v>
      </c>
      <c r="N78" s="10"/>
      <c r="O78" s="60">
        <v>34974069.200000003</v>
      </c>
      <c r="P78" s="10"/>
      <c r="Q78" s="60">
        <v>32499598.239999998</v>
      </c>
      <c r="R78" s="10"/>
      <c r="S78" s="15">
        <v>32896282.109999999</v>
      </c>
      <c r="T78" s="10"/>
      <c r="U78" s="60">
        <v>29133802.030000001</v>
      </c>
      <c r="V78" s="11"/>
      <c r="W78" s="15">
        <v>32709365.969999999</v>
      </c>
      <c r="X78" s="10"/>
      <c r="Y78" s="15">
        <v>29201377.530000001</v>
      </c>
      <c r="Z78" s="27"/>
      <c r="AA78" s="15">
        <f>SUM(C78:Y78)</f>
        <v>407504533.25999999</v>
      </c>
      <c r="AB78" s="18"/>
      <c r="AC78" s="18"/>
    </row>
    <row r="79" spans="1:29" ht="15.75" customHeight="1" x14ac:dyDescent="0.25">
      <c r="A79" s="14" t="s">
        <v>0</v>
      </c>
      <c r="B79" s="9"/>
      <c r="C79" s="15">
        <v>1931125.24</v>
      </c>
      <c r="D79" s="10"/>
      <c r="E79" s="15">
        <v>2147005.5299999998</v>
      </c>
      <c r="F79" s="10"/>
      <c r="G79" s="60">
        <v>1816047.09</v>
      </c>
      <c r="H79" s="10"/>
      <c r="I79" s="60">
        <v>1718161.53</v>
      </c>
      <c r="J79" s="10"/>
      <c r="K79" s="15">
        <v>1660498.05</v>
      </c>
      <c r="L79" s="10"/>
      <c r="M79" s="60">
        <v>2041058.38</v>
      </c>
      <c r="N79" s="10"/>
      <c r="O79" s="60">
        <v>1948565.37</v>
      </c>
      <c r="P79" s="10"/>
      <c r="Q79" s="60">
        <v>1840678.54</v>
      </c>
      <c r="R79" s="10"/>
      <c r="S79" s="15">
        <v>1879028.63</v>
      </c>
      <c r="T79" s="10"/>
      <c r="U79" s="60">
        <v>1755990.5</v>
      </c>
      <c r="V79" s="11"/>
      <c r="W79" s="15">
        <v>1484163.49</v>
      </c>
      <c r="X79" s="10"/>
      <c r="Y79" s="15">
        <v>1506752.91</v>
      </c>
      <c r="Z79" s="27"/>
      <c r="AA79" s="15">
        <f t="shared" ref="AA79:AA83" si="9">SUM(C79:Y79)</f>
        <v>21729075.259999998</v>
      </c>
      <c r="AB79" s="18"/>
      <c r="AC79" s="18"/>
    </row>
    <row r="80" spans="1:29" ht="15.75" customHeight="1" x14ac:dyDescent="0.25">
      <c r="A80" s="14" t="s">
        <v>8</v>
      </c>
      <c r="B80" s="9"/>
      <c r="C80" s="15">
        <v>656582.57999999996</v>
      </c>
      <c r="D80" s="10"/>
      <c r="E80" s="15">
        <v>729981.88</v>
      </c>
      <c r="F80" s="10"/>
      <c r="G80" s="60">
        <v>617456.01</v>
      </c>
      <c r="H80" s="10"/>
      <c r="I80" s="60">
        <v>584174.92000000004</v>
      </c>
      <c r="J80" s="10"/>
      <c r="K80" s="15">
        <v>564569.34</v>
      </c>
      <c r="L80" s="10"/>
      <c r="M80" s="60">
        <v>693959.85</v>
      </c>
      <c r="N80" s="10"/>
      <c r="O80" s="60">
        <v>662512.23</v>
      </c>
      <c r="P80" s="10"/>
      <c r="Q80" s="60">
        <v>625830.69999999995</v>
      </c>
      <c r="R80" s="10"/>
      <c r="S80" s="15">
        <v>638869.73</v>
      </c>
      <c r="T80" s="10"/>
      <c r="U80" s="60">
        <v>597036.77</v>
      </c>
      <c r="V80" s="11"/>
      <c r="W80" s="15">
        <v>504615.59</v>
      </c>
      <c r="X80" s="10"/>
      <c r="Y80" s="15">
        <v>512295.99</v>
      </c>
      <c r="Z80" s="27"/>
      <c r="AA80" s="15">
        <f t="shared" si="9"/>
        <v>7387885.5899999999</v>
      </c>
      <c r="AB80" s="18"/>
      <c r="AC80" s="18"/>
    </row>
    <row r="81" spans="1:29" ht="15.75" customHeight="1" x14ac:dyDescent="0.25">
      <c r="A81" s="14" t="s">
        <v>9</v>
      </c>
      <c r="B81" s="9"/>
      <c r="C81" s="15">
        <v>251046.28</v>
      </c>
      <c r="D81" s="10"/>
      <c r="E81" s="15">
        <v>279110.71999999997</v>
      </c>
      <c r="F81" s="10"/>
      <c r="G81" s="60">
        <v>236086.12</v>
      </c>
      <c r="H81" s="10"/>
      <c r="I81" s="60">
        <v>223361</v>
      </c>
      <c r="J81" s="10"/>
      <c r="K81" s="15">
        <v>215864.75</v>
      </c>
      <c r="L81" s="10"/>
      <c r="M81" s="60">
        <v>265337.59000000003</v>
      </c>
      <c r="N81" s="10"/>
      <c r="O81" s="60">
        <v>253313.5</v>
      </c>
      <c r="P81" s="10"/>
      <c r="Q81" s="60">
        <v>239288.21</v>
      </c>
      <c r="R81" s="10"/>
      <c r="S81" s="15">
        <v>244273.72</v>
      </c>
      <c r="T81" s="10"/>
      <c r="U81" s="60">
        <v>228278.77</v>
      </c>
      <c r="V81" s="11"/>
      <c r="W81" s="15">
        <v>192941.25</v>
      </c>
      <c r="X81" s="10"/>
      <c r="Y81" s="15">
        <v>195877.88</v>
      </c>
      <c r="Z81" s="27"/>
      <c r="AA81" s="15">
        <f t="shared" si="9"/>
        <v>2824779.79</v>
      </c>
      <c r="AB81" s="18"/>
      <c r="AC81" s="18"/>
    </row>
    <row r="82" spans="1:29" ht="15.75" customHeight="1" x14ac:dyDescent="0.25">
      <c r="A82" s="14" t="s">
        <v>10</v>
      </c>
      <c r="B82" s="9"/>
      <c r="C82" s="15">
        <v>96556.26</v>
      </c>
      <c r="D82" s="10"/>
      <c r="E82" s="15">
        <v>107350.28</v>
      </c>
      <c r="F82" s="10"/>
      <c r="G82" s="60">
        <v>90802.35</v>
      </c>
      <c r="H82" s="10"/>
      <c r="I82" s="60">
        <v>85908.08</v>
      </c>
      <c r="J82" s="10"/>
      <c r="K82" s="15">
        <v>83024.899999999994</v>
      </c>
      <c r="L82" s="10"/>
      <c r="M82" s="60">
        <v>102052.92</v>
      </c>
      <c r="N82" s="10"/>
      <c r="O82" s="60">
        <v>97428.27</v>
      </c>
      <c r="P82" s="10"/>
      <c r="Q82" s="60">
        <v>92033.93</v>
      </c>
      <c r="R82" s="10"/>
      <c r="S82" s="15">
        <v>93951.43</v>
      </c>
      <c r="T82" s="10"/>
      <c r="U82" s="60">
        <v>87799.53</v>
      </c>
      <c r="V82" s="11"/>
      <c r="W82" s="15">
        <v>74208.17</v>
      </c>
      <c r="X82" s="10"/>
      <c r="Y82" s="15">
        <v>75337.649999999994</v>
      </c>
      <c r="Z82" s="27"/>
      <c r="AA82" s="15">
        <f t="shared" si="9"/>
        <v>1086453.77</v>
      </c>
      <c r="AB82" s="18"/>
      <c r="AC82" s="18"/>
    </row>
    <row r="83" spans="1:29" ht="15.75" customHeight="1" x14ac:dyDescent="0.25">
      <c r="A83" s="14" t="s">
        <v>11</v>
      </c>
      <c r="B83" s="9"/>
      <c r="C83" s="15">
        <v>38622.5</v>
      </c>
      <c r="D83" s="10"/>
      <c r="E83" s="15">
        <v>42940.11</v>
      </c>
      <c r="F83" s="10"/>
      <c r="G83" s="60">
        <v>36320.94</v>
      </c>
      <c r="H83" s="10"/>
      <c r="I83" s="60">
        <v>34363.230000000003</v>
      </c>
      <c r="J83" s="10"/>
      <c r="K83" s="15">
        <v>33209.96</v>
      </c>
      <c r="L83" s="10"/>
      <c r="M83" s="60">
        <v>40821.17</v>
      </c>
      <c r="N83" s="10"/>
      <c r="O83" s="60">
        <v>38971.31</v>
      </c>
      <c r="P83" s="10"/>
      <c r="Q83" s="60">
        <v>36813.57</v>
      </c>
      <c r="R83" s="10"/>
      <c r="S83" s="15">
        <v>37580.57</v>
      </c>
      <c r="T83" s="10"/>
      <c r="U83" s="60">
        <v>35119.81</v>
      </c>
      <c r="V83" s="11"/>
      <c r="W83" s="15">
        <v>29683.27</v>
      </c>
      <c r="X83" s="10"/>
      <c r="Y83" s="15">
        <v>30135.06</v>
      </c>
      <c r="Z83" s="27"/>
      <c r="AA83" s="15">
        <f t="shared" si="9"/>
        <v>434581.5</v>
      </c>
      <c r="AB83" s="18"/>
      <c r="AC83" s="18"/>
    </row>
    <row r="84" spans="1:29" ht="15.75" customHeight="1" x14ac:dyDescent="0.25">
      <c r="A84" s="14"/>
      <c r="B84" s="9"/>
      <c r="C84" s="10"/>
      <c r="D84" s="10"/>
      <c r="E84" s="10"/>
      <c r="F84" s="10"/>
      <c r="G84" s="60"/>
      <c r="H84" s="10"/>
      <c r="I84" s="60"/>
      <c r="J84" s="10"/>
      <c r="K84" s="15"/>
      <c r="L84" s="10"/>
      <c r="M84" s="60"/>
      <c r="N84" s="10"/>
      <c r="O84" s="60"/>
      <c r="P84" s="10"/>
      <c r="Q84" s="66"/>
      <c r="R84" s="10"/>
      <c r="S84" s="10"/>
      <c r="T84" s="10"/>
      <c r="U84" s="60"/>
      <c r="V84" s="11"/>
      <c r="W84" s="10"/>
      <c r="X84" s="10"/>
      <c r="Y84" s="10"/>
      <c r="Z84" s="27"/>
      <c r="AA84" s="15"/>
      <c r="AB84" s="18"/>
      <c r="AC84" s="18"/>
    </row>
    <row r="85" spans="1:29" ht="15.75" customHeight="1" x14ac:dyDescent="0.25">
      <c r="A85" s="9" t="s">
        <v>12</v>
      </c>
      <c r="B85" s="9"/>
      <c r="C85" s="10"/>
      <c r="D85" s="10"/>
      <c r="E85" s="10"/>
      <c r="F85" s="10"/>
      <c r="G85" s="60"/>
      <c r="H85" s="10"/>
      <c r="I85" s="60"/>
      <c r="J85" s="10"/>
      <c r="K85" s="15"/>
      <c r="L85" s="10"/>
      <c r="M85" s="60"/>
      <c r="N85" s="10"/>
      <c r="O85" s="60"/>
      <c r="P85" s="10"/>
      <c r="Q85" s="66"/>
      <c r="R85" s="10"/>
      <c r="S85" s="10"/>
      <c r="T85" s="10"/>
      <c r="U85" s="60"/>
      <c r="V85" s="11"/>
      <c r="W85" s="10"/>
      <c r="X85" s="10"/>
      <c r="Y85" s="10"/>
      <c r="Z85" s="27"/>
      <c r="AA85" s="10"/>
      <c r="AB85" s="18"/>
      <c r="AC85" s="18"/>
    </row>
    <row r="86" spans="1:29" ht="15.75" customHeight="1" x14ac:dyDescent="0.25">
      <c r="A86" s="9" t="s">
        <v>16</v>
      </c>
      <c r="B86" s="9"/>
      <c r="C86" s="10"/>
      <c r="D86" s="10"/>
      <c r="E86" s="10"/>
      <c r="F86" s="10"/>
      <c r="G86" s="60"/>
      <c r="H86" s="10"/>
      <c r="I86" s="60"/>
      <c r="J86" s="10"/>
      <c r="K86" s="15"/>
      <c r="L86" s="10"/>
      <c r="M86" s="60"/>
      <c r="N86" s="10"/>
      <c r="O86" s="60"/>
      <c r="P86" s="10"/>
      <c r="Q86" s="66"/>
      <c r="R86" s="10"/>
      <c r="S86" s="10"/>
      <c r="T86" s="10"/>
      <c r="U86" s="60"/>
      <c r="V86" s="11"/>
      <c r="W86" s="10"/>
      <c r="X86" s="10"/>
      <c r="Y86" s="10"/>
      <c r="Z86" s="27"/>
      <c r="AA86" s="15"/>
      <c r="AB86" s="18"/>
      <c r="AC86" s="18"/>
    </row>
    <row r="87" spans="1:29" ht="15.75" customHeight="1" x14ac:dyDescent="0.25">
      <c r="A87" s="14" t="s">
        <v>6</v>
      </c>
      <c r="B87" s="9"/>
      <c r="C87" s="15">
        <v>29477897.890000001</v>
      </c>
      <c r="D87" s="10"/>
      <c r="E87" s="15">
        <v>24368645.68</v>
      </c>
      <c r="F87" s="10"/>
      <c r="G87" s="60">
        <v>22780576.530000001</v>
      </c>
      <c r="H87" s="10"/>
      <c r="I87" s="60">
        <v>19787430.609999999</v>
      </c>
      <c r="J87" s="10"/>
      <c r="K87" s="15">
        <v>21890745.32</v>
      </c>
      <c r="L87" s="10"/>
      <c r="M87" s="60">
        <v>23917509.760000002</v>
      </c>
      <c r="N87" s="10"/>
      <c r="O87" s="60">
        <v>27676880.620000001</v>
      </c>
      <c r="P87" s="10"/>
      <c r="Q87" s="60">
        <v>23970937.289999999</v>
      </c>
      <c r="R87" s="10"/>
      <c r="S87" s="15">
        <v>23744502.559999999</v>
      </c>
      <c r="T87" s="10"/>
      <c r="U87" s="60">
        <v>21340035.469999999</v>
      </c>
      <c r="V87" s="11"/>
      <c r="W87" s="15">
        <v>21008749.75</v>
      </c>
      <c r="X87" s="10"/>
      <c r="Y87" s="15">
        <v>21602064.190000001</v>
      </c>
      <c r="Z87" s="27"/>
      <c r="AA87" s="15">
        <f t="shared" ref="AA87:AA90" si="10">SUM(C87:Y87)</f>
        <v>281565975.67000002</v>
      </c>
      <c r="AB87" s="18"/>
      <c r="AC87" s="18"/>
    </row>
    <row r="88" spans="1:29" ht="15.75" customHeight="1" x14ac:dyDescent="0.25">
      <c r="A88" s="14" t="s">
        <v>0</v>
      </c>
      <c r="B88" s="9"/>
      <c r="C88" s="15">
        <v>740220.27</v>
      </c>
      <c r="D88" s="10"/>
      <c r="E88" s="15">
        <v>588333.57999999996</v>
      </c>
      <c r="F88" s="10"/>
      <c r="G88" s="60">
        <v>553985.6</v>
      </c>
      <c r="H88" s="10"/>
      <c r="I88" s="60">
        <v>537888.36</v>
      </c>
      <c r="J88" s="10"/>
      <c r="K88" s="15">
        <v>539911.38</v>
      </c>
      <c r="L88" s="10"/>
      <c r="M88" s="60">
        <v>521657.35</v>
      </c>
      <c r="N88" s="10"/>
      <c r="O88" s="60">
        <v>451731.35</v>
      </c>
      <c r="P88" s="10"/>
      <c r="Q88" s="60">
        <v>514097.15</v>
      </c>
      <c r="R88" s="10"/>
      <c r="S88" s="15">
        <v>721940.23</v>
      </c>
      <c r="T88" s="10"/>
      <c r="U88" s="60">
        <v>510777.42</v>
      </c>
      <c r="V88" s="11"/>
      <c r="W88" s="15">
        <v>479177.58</v>
      </c>
      <c r="X88" s="10"/>
      <c r="Y88" s="15">
        <v>399393.56</v>
      </c>
      <c r="Z88" s="27"/>
      <c r="AA88" s="15">
        <f t="shared" si="10"/>
        <v>6559113.8299999991</v>
      </c>
      <c r="AB88" s="18"/>
      <c r="AC88" s="18"/>
    </row>
    <row r="89" spans="1:29" ht="15.75" customHeight="1" x14ac:dyDescent="0.25">
      <c r="A89" s="14" t="s">
        <v>13</v>
      </c>
      <c r="B89" s="9"/>
      <c r="C89" s="15">
        <v>103630.84</v>
      </c>
      <c r="D89" s="10"/>
      <c r="E89" s="15">
        <v>82366.7</v>
      </c>
      <c r="F89" s="10"/>
      <c r="G89" s="60">
        <v>77557.98</v>
      </c>
      <c r="H89" s="10"/>
      <c r="I89" s="60">
        <v>75304.37</v>
      </c>
      <c r="J89" s="10"/>
      <c r="K89" s="15">
        <v>75587.59</v>
      </c>
      <c r="L89" s="10"/>
      <c r="M89" s="60">
        <v>73032.03</v>
      </c>
      <c r="N89" s="10"/>
      <c r="O89" s="60">
        <v>63242.39</v>
      </c>
      <c r="P89" s="10"/>
      <c r="Q89" s="60">
        <v>71973.600000000006</v>
      </c>
      <c r="R89" s="10"/>
      <c r="S89" s="15">
        <v>101071.63</v>
      </c>
      <c r="T89" s="10"/>
      <c r="U89" s="60">
        <v>71508.84</v>
      </c>
      <c r="V89" s="11"/>
      <c r="W89" s="15">
        <v>67084.86</v>
      </c>
      <c r="X89" s="10"/>
      <c r="Y89" s="15">
        <v>55915.1</v>
      </c>
      <c r="Z89" s="27"/>
      <c r="AA89" s="15">
        <f t="shared" si="10"/>
        <v>918275.92999999993</v>
      </c>
      <c r="AB89" s="18"/>
      <c r="AC89" s="18"/>
    </row>
    <row r="90" spans="1:29" ht="15.75" customHeight="1" x14ac:dyDescent="0.25">
      <c r="A90" s="14" t="s">
        <v>11</v>
      </c>
      <c r="B90" s="9"/>
      <c r="C90" s="15">
        <v>14804.41</v>
      </c>
      <c r="D90" s="10"/>
      <c r="E90" s="15">
        <v>11766.67</v>
      </c>
      <c r="F90" s="10"/>
      <c r="G90" s="60">
        <v>11079.71</v>
      </c>
      <c r="H90" s="10"/>
      <c r="I90" s="60">
        <v>10757.77</v>
      </c>
      <c r="J90" s="10"/>
      <c r="K90" s="15">
        <v>10798.23</v>
      </c>
      <c r="L90" s="10"/>
      <c r="M90" s="60">
        <v>10433.15</v>
      </c>
      <c r="N90" s="10"/>
      <c r="O90" s="60">
        <v>9034.6299999999992</v>
      </c>
      <c r="P90" s="10"/>
      <c r="Q90" s="60">
        <v>10281.94</v>
      </c>
      <c r="R90" s="10"/>
      <c r="S90" s="15">
        <v>14438.8</v>
      </c>
      <c r="T90" s="10"/>
      <c r="U90" s="60">
        <v>10215.549999999999</v>
      </c>
      <c r="V90" s="11"/>
      <c r="W90" s="15">
        <v>9583.5499999999993</v>
      </c>
      <c r="X90" s="10"/>
      <c r="Y90" s="15">
        <v>7987.87</v>
      </c>
      <c r="Z90" s="27"/>
      <c r="AA90" s="15">
        <f t="shared" si="10"/>
        <v>131182.28</v>
      </c>
      <c r="AB90" s="18"/>
      <c r="AC90" s="18"/>
    </row>
    <row r="91" spans="1:29" ht="15.75" customHeight="1" x14ac:dyDescent="0.25">
      <c r="A91" s="9" t="s">
        <v>17</v>
      </c>
      <c r="B91" s="9"/>
      <c r="C91" s="10"/>
      <c r="D91" s="10"/>
      <c r="E91" s="10"/>
      <c r="F91" s="10"/>
      <c r="G91" s="60"/>
      <c r="H91" s="10"/>
      <c r="I91" s="60"/>
      <c r="J91" s="10"/>
      <c r="K91" s="15"/>
      <c r="L91" s="10"/>
      <c r="M91" s="60"/>
      <c r="N91" s="10"/>
      <c r="O91" s="60"/>
      <c r="P91" s="10"/>
      <c r="Q91" s="66"/>
      <c r="R91" s="10"/>
      <c r="S91" s="15"/>
      <c r="T91" s="10"/>
      <c r="U91" s="60"/>
      <c r="V91" s="11"/>
      <c r="W91" s="15"/>
      <c r="X91" s="10"/>
      <c r="Y91" s="15"/>
      <c r="Z91" s="27"/>
      <c r="AA91" s="15"/>
      <c r="AB91" s="18"/>
      <c r="AC91" s="18"/>
    </row>
    <row r="92" spans="1:29" ht="15.75" customHeight="1" x14ac:dyDescent="0.25">
      <c r="A92" s="14" t="s">
        <v>14</v>
      </c>
      <c r="B92" s="9"/>
      <c r="C92" s="15">
        <v>1229734.95</v>
      </c>
      <c r="D92" s="10"/>
      <c r="E92" s="15">
        <v>1237483.52</v>
      </c>
      <c r="F92" s="10"/>
      <c r="G92" s="60">
        <v>1281797</v>
      </c>
      <c r="H92" s="10"/>
      <c r="I92" s="60">
        <v>1104854.48</v>
      </c>
      <c r="J92" s="10"/>
      <c r="K92" s="15">
        <v>1100660.5</v>
      </c>
      <c r="L92" s="10"/>
      <c r="M92" s="60">
        <v>1276115.99</v>
      </c>
      <c r="N92" s="10"/>
      <c r="O92" s="60">
        <v>1352553.42</v>
      </c>
      <c r="P92" s="10"/>
      <c r="Q92" s="60">
        <v>1273211.6399999999</v>
      </c>
      <c r="R92" s="10"/>
      <c r="S92" s="15">
        <v>1327437.99</v>
      </c>
      <c r="T92" s="10"/>
      <c r="U92" s="60">
        <v>1193745.04</v>
      </c>
      <c r="V92" s="11"/>
      <c r="W92" s="15">
        <v>994936.88</v>
      </c>
      <c r="X92" s="10"/>
      <c r="Y92" s="15">
        <v>898448.94</v>
      </c>
      <c r="Z92" s="27"/>
      <c r="AA92" s="15">
        <f t="shared" ref="AA92:AA94" si="11">SUM(C92:Y92)</f>
        <v>14270980.350000001</v>
      </c>
      <c r="AB92" s="18"/>
      <c r="AC92" s="18"/>
    </row>
    <row r="93" spans="1:29" ht="15.75" customHeight="1" x14ac:dyDescent="0.25">
      <c r="A93" s="14" t="s">
        <v>13</v>
      </c>
      <c r="B93" s="9"/>
      <c r="C93" s="15">
        <v>168834.57</v>
      </c>
      <c r="D93" s="10"/>
      <c r="E93" s="15">
        <v>169009.42</v>
      </c>
      <c r="F93" s="10"/>
      <c r="G93" s="60">
        <v>169195.34</v>
      </c>
      <c r="H93" s="10"/>
      <c r="I93" s="60">
        <v>146942.76</v>
      </c>
      <c r="J93" s="10"/>
      <c r="K93" s="15">
        <v>149689.35</v>
      </c>
      <c r="L93" s="10"/>
      <c r="M93" s="60">
        <v>171689.75</v>
      </c>
      <c r="N93" s="10"/>
      <c r="O93" s="60">
        <v>185852.42</v>
      </c>
      <c r="P93" s="10"/>
      <c r="Q93" s="60">
        <v>170105.18</v>
      </c>
      <c r="R93" s="10"/>
      <c r="S93" s="15">
        <v>182219.42</v>
      </c>
      <c r="T93" s="10"/>
      <c r="U93" s="60">
        <v>163054.23000000001</v>
      </c>
      <c r="V93" s="11"/>
      <c r="W93" s="15">
        <v>136603.01</v>
      </c>
      <c r="X93" s="10"/>
      <c r="Y93" s="15">
        <v>119241.8</v>
      </c>
      <c r="Z93" s="27"/>
      <c r="AA93" s="15">
        <f t="shared" si="11"/>
        <v>1932437.2499999998</v>
      </c>
      <c r="AB93" s="18"/>
      <c r="AC93" s="18"/>
    </row>
    <row r="94" spans="1:29" ht="15.75" customHeight="1" x14ac:dyDescent="0.25">
      <c r="A94" s="24" t="s">
        <v>11</v>
      </c>
      <c r="B94" s="9"/>
      <c r="C94" s="15">
        <v>24119.22</v>
      </c>
      <c r="D94" s="10"/>
      <c r="E94" s="15">
        <v>24144.2</v>
      </c>
      <c r="F94" s="10"/>
      <c r="G94" s="60">
        <v>24170.76</v>
      </c>
      <c r="H94" s="10"/>
      <c r="I94" s="60">
        <v>20991.82</v>
      </c>
      <c r="J94" s="10"/>
      <c r="K94" s="15">
        <v>21384.19</v>
      </c>
      <c r="L94" s="10"/>
      <c r="M94" s="60">
        <v>24527.11</v>
      </c>
      <c r="N94" s="10"/>
      <c r="O94" s="60">
        <v>26550.35</v>
      </c>
      <c r="P94" s="10"/>
      <c r="Q94" s="60">
        <v>24300.74</v>
      </c>
      <c r="R94" s="10"/>
      <c r="S94" s="15">
        <v>26031.35</v>
      </c>
      <c r="T94" s="10"/>
      <c r="U94" s="60">
        <v>23293.46</v>
      </c>
      <c r="V94" s="11"/>
      <c r="W94" s="15">
        <v>19514.72</v>
      </c>
      <c r="X94" s="10"/>
      <c r="Y94" s="15">
        <v>17034.54</v>
      </c>
      <c r="Z94" s="27"/>
      <c r="AA94" s="15">
        <f t="shared" si="11"/>
        <v>276062.45999999996</v>
      </c>
      <c r="AB94" s="18"/>
      <c r="AC94" s="18"/>
    </row>
    <row r="95" spans="1:29" ht="15.75" customHeight="1" x14ac:dyDescent="0.25">
      <c r="A95" s="9"/>
      <c r="B95" s="9"/>
      <c r="C95" s="10"/>
      <c r="D95" s="10"/>
      <c r="E95" s="10"/>
      <c r="F95" s="10"/>
      <c r="G95" s="10"/>
      <c r="H95" s="10"/>
      <c r="I95" s="10"/>
      <c r="J95" s="10"/>
      <c r="K95" s="15"/>
      <c r="L95" s="10"/>
      <c r="M95" s="10"/>
      <c r="N95" s="10"/>
      <c r="O95" s="10"/>
      <c r="P95" s="10"/>
      <c r="Q95" s="65"/>
      <c r="R95" s="10"/>
      <c r="S95" s="10"/>
      <c r="T95" s="10"/>
      <c r="U95" s="11"/>
      <c r="V95" s="11"/>
      <c r="W95" s="10"/>
      <c r="X95" s="10"/>
      <c r="Y95" s="10"/>
      <c r="Z95" s="27"/>
      <c r="AA95" s="10"/>
      <c r="AB95" s="18"/>
      <c r="AC95" s="18"/>
    </row>
    <row r="96" spans="1:29" ht="15.75" customHeight="1" x14ac:dyDescent="0.25">
      <c r="A96" s="9"/>
      <c r="B96" s="9"/>
      <c r="C96" s="10"/>
      <c r="D96" s="10"/>
      <c r="E96" s="10"/>
      <c r="F96" s="10"/>
      <c r="H96" s="10"/>
      <c r="I96" s="10"/>
      <c r="J96" s="10"/>
      <c r="K96" s="15"/>
      <c r="L96" s="10"/>
      <c r="M96" s="10"/>
      <c r="N96" s="10"/>
      <c r="O96" s="10"/>
      <c r="P96" s="10"/>
      <c r="Q96" s="65"/>
      <c r="R96" s="10"/>
      <c r="S96" s="10"/>
      <c r="T96" s="10"/>
      <c r="U96" s="11"/>
      <c r="V96" s="11"/>
      <c r="W96" s="10"/>
      <c r="X96" s="10"/>
      <c r="Y96" s="10"/>
      <c r="Z96" s="27"/>
      <c r="AA96" s="10"/>
      <c r="AB96" s="18"/>
      <c r="AC96" s="18"/>
    </row>
    <row r="97" spans="1:29" ht="15.75" customHeight="1" x14ac:dyDescent="0.25">
      <c r="A97" s="9"/>
      <c r="B97" s="9"/>
      <c r="C97" s="10"/>
      <c r="D97" s="10"/>
      <c r="E97" s="10"/>
      <c r="F97" s="10"/>
      <c r="G97" s="10"/>
      <c r="H97" s="10"/>
      <c r="I97" s="10"/>
      <c r="J97" s="10"/>
      <c r="K97" s="15"/>
      <c r="L97" s="10"/>
      <c r="M97" s="10"/>
      <c r="N97" s="10"/>
      <c r="O97" s="10"/>
      <c r="P97" s="10"/>
      <c r="Q97" s="65"/>
      <c r="R97" s="10"/>
      <c r="S97" s="10"/>
      <c r="T97" s="10"/>
      <c r="U97" s="11"/>
      <c r="V97" s="11"/>
      <c r="W97" s="10"/>
      <c r="X97" s="10"/>
      <c r="Y97" s="10"/>
      <c r="Z97" s="27"/>
      <c r="AA97" s="10"/>
      <c r="AB97" s="18"/>
      <c r="AC97" s="18"/>
    </row>
    <row r="98" spans="1:29" ht="15.75" customHeight="1" x14ac:dyDescent="0.25">
      <c r="A98" s="8" t="s">
        <v>23</v>
      </c>
      <c r="B98" s="9"/>
      <c r="C98" s="10"/>
      <c r="D98" s="10"/>
      <c r="E98" s="10"/>
      <c r="F98" s="10"/>
      <c r="G98" s="10"/>
      <c r="H98" s="10"/>
      <c r="I98" s="10"/>
      <c r="J98" s="10"/>
      <c r="K98" s="15"/>
      <c r="L98" s="10"/>
      <c r="M98" s="10"/>
      <c r="N98" s="10"/>
      <c r="O98" s="10"/>
      <c r="P98" s="10"/>
      <c r="Q98" s="65"/>
      <c r="R98" s="10"/>
      <c r="S98" s="10"/>
      <c r="T98" s="10"/>
      <c r="U98" s="11"/>
      <c r="V98" s="11"/>
      <c r="W98" s="10"/>
      <c r="X98" s="10"/>
      <c r="Y98" s="10"/>
      <c r="Z98" s="27"/>
      <c r="AA98" s="10"/>
      <c r="AB98" s="18"/>
      <c r="AC98" s="18"/>
    </row>
    <row r="99" spans="1:29" ht="15.75" customHeight="1" x14ac:dyDescent="0.25">
      <c r="A99" s="9" t="s">
        <v>5</v>
      </c>
      <c r="B99" s="9"/>
      <c r="C99" s="10"/>
      <c r="D99" s="10"/>
      <c r="E99" s="10"/>
      <c r="F99" s="10"/>
      <c r="G99" s="10"/>
      <c r="H99" s="10"/>
      <c r="I99" s="10"/>
      <c r="J99" s="10"/>
      <c r="K99" s="15"/>
      <c r="L99" s="10"/>
      <c r="M99" s="10"/>
      <c r="N99" s="10"/>
      <c r="O99" s="10"/>
      <c r="P99" s="10"/>
      <c r="Q99" s="65"/>
      <c r="R99" s="10"/>
      <c r="S99" s="10"/>
      <c r="T99" s="10"/>
      <c r="U99" s="11"/>
      <c r="V99" s="11"/>
      <c r="W99" s="10"/>
      <c r="X99" s="10"/>
      <c r="Y99" s="10"/>
      <c r="Z99" s="27"/>
      <c r="AA99" s="10"/>
      <c r="AB99" s="18"/>
      <c r="AC99" s="18"/>
    </row>
    <row r="100" spans="1:29" ht="15.75" customHeight="1" x14ac:dyDescent="0.25">
      <c r="A100" s="14" t="s">
        <v>6</v>
      </c>
      <c r="B100" s="9"/>
      <c r="C100" s="15">
        <v>32579111.73</v>
      </c>
      <c r="D100" s="10"/>
      <c r="E100" s="15">
        <v>29789958.5</v>
      </c>
      <c r="F100" s="10"/>
      <c r="G100" s="60">
        <v>33709056.240000002</v>
      </c>
      <c r="H100" s="10"/>
      <c r="I100" s="60">
        <v>34269225.369999997</v>
      </c>
      <c r="J100" s="10"/>
      <c r="K100" s="15">
        <v>36188220.979999997</v>
      </c>
      <c r="L100" s="10"/>
      <c r="M100" s="60">
        <v>38697131.789999999</v>
      </c>
      <c r="N100" s="10"/>
      <c r="O100" s="60">
        <v>35955424.219999999</v>
      </c>
      <c r="P100" s="10"/>
      <c r="Q100" s="60">
        <v>36757105.170000002</v>
      </c>
      <c r="R100" s="10"/>
      <c r="S100" s="15">
        <v>44881162.219999999</v>
      </c>
      <c r="T100" s="10"/>
      <c r="U100" s="60">
        <v>41492469.259999998</v>
      </c>
      <c r="V100" s="11"/>
      <c r="W100" s="15">
        <v>40947447.420000002</v>
      </c>
      <c r="X100" s="10"/>
      <c r="Y100" s="15">
        <v>37330312.200000003</v>
      </c>
      <c r="Z100" s="27"/>
      <c r="AA100" s="15">
        <f>SUM(C100:Y100)</f>
        <v>442596625.10000002</v>
      </c>
      <c r="AB100" s="18"/>
      <c r="AC100" s="18"/>
    </row>
    <row r="101" spans="1:29" ht="15.75" customHeight="1" x14ac:dyDescent="0.25">
      <c r="A101" s="14" t="s">
        <v>7</v>
      </c>
      <c r="B101" s="9"/>
      <c r="C101" s="15">
        <v>30685182.469999999</v>
      </c>
      <c r="D101" s="10"/>
      <c r="E101" s="15">
        <v>27768386.93</v>
      </c>
      <c r="F101" s="10"/>
      <c r="G101" s="60">
        <v>31871139.98</v>
      </c>
      <c r="H101" s="10"/>
      <c r="I101" s="60">
        <v>32212232.309999999</v>
      </c>
      <c r="J101" s="10"/>
      <c r="K101" s="15">
        <v>34362094.270000003</v>
      </c>
      <c r="L101" s="10"/>
      <c r="M101" s="60">
        <v>36469132.450000003</v>
      </c>
      <c r="N101" s="10"/>
      <c r="O101" s="60">
        <v>33931655.109999999</v>
      </c>
      <c r="P101" s="10"/>
      <c r="Q101" s="60">
        <v>34803694.740000002</v>
      </c>
      <c r="R101" s="10"/>
      <c r="S101" s="15">
        <v>42551049.880000003</v>
      </c>
      <c r="T101" s="10"/>
      <c r="U101" s="60">
        <v>39111760.109999999</v>
      </c>
      <c r="V101" s="11"/>
      <c r="W101" s="15">
        <v>38514567.829999998</v>
      </c>
      <c r="X101" s="10"/>
      <c r="Y101" s="15">
        <v>35118443.460000001</v>
      </c>
      <c r="Z101" s="27"/>
      <c r="AA101" s="15">
        <f>SUM(C101:Y101)</f>
        <v>417399339.54000002</v>
      </c>
      <c r="AB101" s="18"/>
      <c r="AC101" s="18"/>
    </row>
    <row r="102" spans="1:29" ht="15.75" customHeight="1" x14ac:dyDescent="0.25">
      <c r="A102" s="14" t="s">
        <v>0</v>
      </c>
      <c r="B102" s="9"/>
      <c r="C102" s="15">
        <v>1105319.51</v>
      </c>
      <c r="D102" s="10"/>
      <c r="E102" s="15">
        <v>1581446.88</v>
      </c>
      <c r="F102" s="10"/>
      <c r="G102" s="60">
        <v>1061052.03</v>
      </c>
      <c r="H102" s="10"/>
      <c r="I102" s="60">
        <v>1388863.92</v>
      </c>
      <c r="J102" s="10"/>
      <c r="K102" s="15">
        <v>1031632.98</v>
      </c>
      <c r="L102" s="10"/>
      <c r="M102" s="60">
        <v>1558414.86</v>
      </c>
      <c r="N102" s="10"/>
      <c r="O102" s="60">
        <v>1147623.73</v>
      </c>
      <c r="P102" s="10"/>
      <c r="Q102" s="60">
        <v>1109708.1000000001</v>
      </c>
      <c r="R102" s="10"/>
      <c r="S102" s="15">
        <v>1455310.26</v>
      </c>
      <c r="T102" s="10"/>
      <c r="U102" s="60">
        <v>1528711.6</v>
      </c>
      <c r="V102" s="11"/>
      <c r="W102" s="15">
        <v>1708301.72</v>
      </c>
      <c r="X102" s="10"/>
      <c r="Y102" s="15">
        <v>1570395.94</v>
      </c>
      <c r="Z102" s="27"/>
      <c r="AA102" s="15">
        <f t="shared" ref="AA102:AA106" si="12">SUM(C102:Y102)</f>
        <v>16246781.529999999</v>
      </c>
      <c r="AB102" s="18"/>
      <c r="AC102" s="18"/>
    </row>
    <row r="103" spans="1:29" ht="15.75" customHeight="1" x14ac:dyDescent="0.25">
      <c r="A103" s="14" t="s">
        <v>8</v>
      </c>
      <c r="B103" s="9"/>
      <c r="C103" s="15">
        <v>375808.63</v>
      </c>
      <c r="D103" s="10"/>
      <c r="E103" s="15">
        <v>537691.93999999994</v>
      </c>
      <c r="F103" s="10"/>
      <c r="G103" s="60">
        <v>360757.69</v>
      </c>
      <c r="H103" s="10"/>
      <c r="I103" s="60">
        <v>472213.73</v>
      </c>
      <c r="J103" s="10"/>
      <c r="K103" s="15">
        <v>350755.21</v>
      </c>
      <c r="L103" s="10"/>
      <c r="M103" s="60">
        <v>529861.05000000005</v>
      </c>
      <c r="N103" s="10"/>
      <c r="O103" s="60">
        <v>390192.07</v>
      </c>
      <c r="P103" s="10"/>
      <c r="Q103" s="60">
        <v>377300.75</v>
      </c>
      <c r="R103" s="10"/>
      <c r="S103" s="15">
        <v>494805.49</v>
      </c>
      <c r="T103" s="10"/>
      <c r="U103" s="60">
        <v>519761.94</v>
      </c>
      <c r="V103" s="11"/>
      <c r="W103" s="15">
        <v>580822.57999999996</v>
      </c>
      <c r="X103" s="10"/>
      <c r="Y103" s="15">
        <v>533934.62</v>
      </c>
      <c r="Z103" s="27"/>
      <c r="AA103" s="15">
        <f t="shared" si="12"/>
        <v>5523905.7000000002</v>
      </c>
      <c r="AB103" s="18"/>
      <c r="AC103" s="18"/>
    </row>
    <row r="104" spans="1:29" ht="15.75" customHeight="1" x14ac:dyDescent="0.25">
      <c r="A104" s="14" t="s">
        <v>9</v>
      </c>
      <c r="B104" s="9"/>
      <c r="C104" s="15">
        <v>143691.54</v>
      </c>
      <c r="D104" s="10"/>
      <c r="E104" s="15">
        <v>205588.09</v>
      </c>
      <c r="F104" s="10"/>
      <c r="G104" s="60">
        <v>137936.76</v>
      </c>
      <c r="H104" s="10"/>
      <c r="I104" s="60">
        <v>180552.31</v>
      </c>
      <c r="J104" s="10"/>
      <c r="K104" s="15">
        <v>134112.29</v>
      </c>
      <c r="L104" s="10"/>
      <c r="M104" s="60">
        <v>202593.93</v>
      </c>
      <c r="N104" s="10"/>
      <c r="O104" s="60">
        <v>149191.07999999999</v>
      </c>
      <c r="P104" s="10"/>
      <c r="Q104" s="60">
        <v>144262.04999999999</v>
      </c>
      <c r="R104" s="10"/>
      <c r="S104" s="15">
        <v>189190.33</v>
      </c>
      <c r="T104" s="10"/>
      <c r="U104" s="60">
        <v>198732.51</v>
      </c>
      <c r="V104" s="11"/>
      <c r="W104" s="15">
        <v>222079.22</v>
      </c>
      <c r="X104" s="10"/>
      <c r="Y104" s="15">
        <v>204151.47</v>
      </c>
      <c r="Z104" s="27"/>
      <c r="AA104" s="15">
        <f t="shared" si="12"/>
        <v>2112081.58</v>
      </c>
      <c r="AB104" s="18"/>
      <c r="AC104" s="18"/>
    </row>
    <row r="105" spans="1:29" ht="15.75" customHeight="1" x14ac:dyDescent="0.25">
      <c r="A105" s="14" t="s">
        <v>10</v>
      </c>
      <c r="B105" s="9"/>
      <c r="C105" s="15">
        <v>55265.98</v>
      </c>
      <c r="D105" s="10"/>
      <c r="E105" s="15">
        <v>79072.34</v>
      </c>
      <c r="F105" s="10"/>
      <c r="G105" s="60">
        <v>53052.6</v>
      </c>
      <c r="H105" s="10"/>
      <c r="I105" s="60">
        <v>69443.199999999997</v>
      </c>
      <c r="J105" s="10"/>
      <c r="K105" s="15">
        <v>51581.65</v>
      </c>
      <c r="L105" s="10"/>
      <c r="M105" s="60">
        <v>77920.740000000005</v>
      </c>
      <c r="N105" s="10"/>
      <c r="O105" s="60">
        <v>57381.19</v>
      </c>
      <c r="P105" s="10"/>
      <c r="Q105" s="60">
        <v>55485.41</v>
      </c>
      <c r="R105" s="10"/>
      <c r="S105" s="15">
        <v>72765.509999999995</v>
      </c>
      <c r="T105" s="10"/>
      <c r="U105" s="60">
        <v>76435.58</v>
      </c>
      <c r="V105" s="11"/>
      <c r="W105" s="15">
        <v>85415.09</v>
      </c>
      <c r="X105" s="10"/>
      <c r="Y105" s="15">
        <v>78519.8</v>
      </c>
      <c r="Z105" s="27"/>
      <c r="AA105" s="15">
        <f t="shared" si="12"/>
        <v>812339.09</v>
      </c>
      <c r="AB105" s="18"/>
      <c r="AC105" s="18"/>
    </row>
    <row r="106" spans="1:29" ht="15.75" customHeight="1" x14ac:dyDescent="0.25">
      <c r="A106" s="14" t="s">
        <v>11</v>
      </c>
      <c r="B106" s="9"/>
      <c r="C106" s="15">
        <v>22106.39</v>
      </c>
      <c r="D106" s="10"/>
      <c r="E106" s="15">
        <v>31628.94</v>
      </c>
      <c r="F106" s="10"/>
      <c r="G106" s="60">
        <v>21221.040000000001</v>
      </c>
      <c r="H106" s="10"/>
      <c r="I106" s="60">
        <v>27777.279999999999</v>
      </c>
      <c r="J106" s="10"/>
      <c r="K106" s="15">
        <v>20632.66</v>
      </c>
      <c r="L106" s="10"/>
      <c r="M106" s="60">
        <v>31168.3</v>
      </c>
      <c r="N106" s="10"/>
      <c r="O106" s="60">
        <v>22952.47</v>
      </c>
      <c r="P106" s="10"/>
      <c r="Q106" s="60">
        <v>22194.16</v>
      </c>
      <c r="R106" s="10"/>
      <c r="S106" s="15">
        <v>29106.21</v>
      </c>
      <c r="T106" s="10"/>
      <c r="U106" s="60">
        <v>30574.23</v>
      </c>
      <c r="V106" s="11"/>
      <c r="W106" s="15">
        <v>34166.03</v>
      </c>
      <c r="X106" s="10"/>
      <c r="Y106" s="15">
        <v>31407.919999999998</v>
      </c>
      <c r="Z106" s="27"/>
      <c r="AA106" s="15">
        <f t="shared" si="12"/>
        <v>324935.62999999995</v>
      </c>
      <c r="AB106" s="18"/>
      <c r="AC106" s="18"/>
    </row>
    <row r="107" spans="1:29" ht="15.75" customHeight="1" x14ac:dyDescent="0.25">
      <c r="A107" s="14"/>
      <c r="B107" s="9"/>
      <c r="C107" s="10"/>
      <c r="D107" s="10"/>
      <c r="E107" s="10"/>
      <c r="F107" s="10"/>
      <c r="G107" s="60"/>
      <c r="H107" s="10"/>
      <c r="I107" s="60"/>
      <c r="J107" s="10"/>
      <c r="K107" s="15"/>
      <c r="L107" s="10"/>
      <c r="M107" s="60"/>
      <c r="N107" s="10"/>
      <c r="O107" s="60"/>
      <c r="P107" s="10"/>
      <c r="Q107" s="66"/>
      <c r="R107" s="10"/>
      <c r="S107" s="10"/>
      <c r="T107" s="10"/>
      <c r="U107" s="60"/>
      <c r="V107" s="11"/>
      <c r="W107" s="15"/>
      <c r="X107" s="10"/>
      <c r="Y107" s="10"/>
      <c r="Z107" s="27"/>
      <c r="AA107" s="15"/>
      <c r="AB107" s="18"/>
      <c r="AC107" s="18"/>
    </row>
    <row r="108" spans="1:29" ht="15.75" customHeight="1" x14ac:dyDescent="0.25">
      <c r="A108" s="9" t="s">
        <v>12</v>
      </c>
      <c r="B108" s="9"/>
      <c r="C108" s="10"/>
      <c r="D108" s="10"/>
      <c r="E108" s="10"/>
      <c r="F108" s="10"/>
      <c r="G108" s="60"/>
      <c r="H108" s="10"/>
      <c r="I108" s="60"/>
      <c r="J108" s="10"/>
      <c r="K108" s="15"/>
      <c r="L108" s="10"/>
      <c r="M108" s="60"/>
      <c r="N108" s="10"/>
      <c r="O108" s="60"/>
      <c r="P108" s="10"/>
      <c r="Q108" s="66"/>
      <c r="R108" s="10"/>
      <c r="S108" s="10"/>
      <c r="T108" s="10"/>
      <c r="U108" s="60"/>
      <c r="V108" s="11"/>
      <c r="W108" s="15"/>
      <c r="X108" s="10"/>
      <c r="Y108" s="10"/>
      <c r="Z108" s="27"/>
      <c r="AA108" s="10"/>
      <c r="AB108" s="18"/>
      <c r="AC108" s="18"/>
    </row>
    <row r="109" spans="1:29" ht="15.75" customHeight="1" x14ac:dyDescent="0.25">
      <c r="A109" s="9" t="s">
        <v>16</v>
      </c>
      <c r="B109" s="9"/>
      <c r="C109" s="10"/>
      <c r="D109" s="10"/>
      <c r="E109" s="10"/>
      <c r="F109" s="10"/>
      <c r="G109" s="60"/>
      <c r="H109" s="10"/>
      <c r="I109" s="60"/>
      <c r="J109" s="10"/>
      <c r="K109" s="15"/>
      <c r="L109" s="10"/>
      <c r="M109" s="60"/>
      <c r="N109" s="10"/>
      <c r="O109" s="60"/>
      <c r="P109" s="10"/>
      <c r="Q109" s="66"/>
      <c r="R109" s="10"/>
      <c r="S109" s="10"/>
      <c r="T109" s="10"/>
      <c r="U109" s="60"/>
      <c r="V109" s="11"/>
      <c r="W109" s="15"/>
      <c r="X109" s="10"/>
      <c r="Y109" s="10"/>
      <c r="Z109" s="27"/>
      <c r="AA109" s="15"/>
      <c r="AB109" s="18"/>
      <c r="AC109" s="18"/>
    </row>
    <row r="110" spans="1:29" ht="15.75" customHeight="1" x14ac:dyDescent="0.25">
      <c r="A110" s="14" t="s">
        <v>6</v>
      </c>
      <c r="B110" s="9"/>
      <c r="C110" s="29">
        <v>11579446.789999999</v>
      </c>
      <c r="D110" s="10"/>
      <c r="E110" s="15">
        <v>17572767.41</v>
      </c>
      <c r="F110" s="10"/>
      <c r="G110" s="60">
        <v>8876464.3200000003</v>
      </c>
      <c r="H110" s="10"/>
      <c r="I110" s="60">
        <v>11119001.41</v>
      </c>
      <c r="J110" s="10"/>
      <c r="K110" s="15">
        <v>14571897.119999999</v>
      </c>
      <c r="L110" s="10"/>
      <c r="M110" s="60">
        <v>16125799.76</v>
      </c>
      <c r="N110" s="10"/>
      <c r="O110" s="60">
        <v>17406820.859999999</v>
      </c>
      <c r="P110" s="10"/>
      <c r="Q110" s="60">
        <v>15060739.52</v>
      </c>
      <c r="R110" s="10"/>
      <c r="S110" s="15">
        <v>17741809.309999999</v>
      </c>
      <c r="T110" s="10"/>
      <c r="U110" s="60">
        <v>12892855.09</v>
      </c>
      <c r="V110" s="11"/>
      <c r="W110" s="15">
        <v>19059725.280000001</v>
      </c>
      <c r="X110" s="10"/>
      <c r="Y110" s="15">
        <v>11612939.57</v>
      </c>
      <c r="Z110" s="27"/>
      <c r="AA110" s="15">
        <f t="shared" ref="AA110:AA113" si="13">SUM(C110:Y110)</f>
        <v>173620266.43999997</v>
      </c>
      <c r="AB110" s="18"/>
      <c r="AC110" s="18"/>
    </row>
    <row r="111" spans="1:29" ht="15.75" customHeight="1" x14ac:dyDescent="0.25">
      <c r="A111" s="14" t="s">
        <v>0</v>
      </c>
      <c r="B111" s="9"/>
      <c r="C111" s="29">
        <v>319863.19</v>
      </c>
      <c r="D111" s="10"/>
      <c r="E111" s="15">
        <v>187996.44</v>
      </c>
      <c r="F111" s="10"/>
      <c r="G111" s="60">
        <v>254942.75</v>
      </c>
      <c r="H111" s="10"/>
      <c r="I111" s="60">
        <v>453298.94</v>
      </c>
      <c r="J111" s="10"/>
      <c r="K111" s="15">
        <v>358017.91</v>
      </c>
      <c r="L111" s="10"/>
      <c r="M111" s="60">
        <v>104040.59</v>
      </c>
      <c r="N111" s="10"/>
      <c r="O111" s="60">
        <v>288999.31</v>
      </c>
      <c r="P111" s="10"/>
      <c r="Q111" s="60">
        <v>347826.54</v>
      </c>
      <c r="R111" s="10"/>
      <c r="S111" s="15">
        <v>390435.16</v>
      </c>
      <c r="T111" s="10"/>
      <c r="U111" s="60">
        <v>301956.7</v>
      </c>
      <c r="V111" s="11"/>
      <c r="W111" s="15">
        <v>500860.7</v>
      </c>
      <c r="X111" s="10"/>
      <c r="Y111" s="15">
        <v>428139.4</v>
      </c>
      <c r="Z111" s="27"/>
      <c r="AA111" s="15">
        <f t="shared" si="13"/>
        <v>3936377.6300000004</v>
      </c>
      <c r="AB111" s="18"/>
      <c r="AC111" s="18"/>
    </row>
    <row r="112" spans="1:29" ht="15.75" customHeight="1" x14ac:dyDescent="0.25">
      <c r="A112" s="14" t="s">
        <v>13</v>
      </c>
      <c r="B112" s="9"/>
      <c r="C112" s="29">
        <v>44780.85</v>
      </c>
      <c r="D112" s="10"/>
      <c r="E112" s="15">
        <v>26319.5</v>
      </c>
      <c r="F112" s="10"/>
      <c r="G112" s="60">
        <v>35691.99</v>
      </c>
      <c r="H112" s="10"/>
      <c r="I112" s="60">
        <v>63461.85</v>
      </c>
      <c r="J112" s="10"/>
      <c r="K112" s="15">
        <v>50122.51</v>
      </c>
      <c r="L112" s="10"/>
      <c r="M112" s="60">
        <v>14565.68</v>
      </c>
      <c r="N112" s="10"/>
      <c r="O112" s="60">
        <v>40459.9</v>
      </c>
      <c r="P112" s="10"/>
      <c r="Q112" s="60">
        <v>48695.72</v>
      </c>
      <c r="R112" s="10"/>
      <c r="S112" s="15">
        <v>54660.92</v>
      </c>
      <c r="T112" s="10"/>
      <c r="U112" s="60">
        <v>42273.94</v>
      </c>
      <c r="V112" s="11"/>
      <c r="W112" s="15">
        <v>70120.5</v>
      </c>
      <c r="X112" s="10"/>
      <c r="Y112" s="15">
        <v>59939.519999999997</v>
      </c>
      <c r="Z112" s="27"/>
      <c r="AA112" s="15">
        <f t="shared" si="13"/>
        <v>551092.88</v>
      </c>
      <c r="AB112" s="18"/>
      <c r="AC112" s="18"/>
    </row>
    <row r="113" spans="1:29" ht="15.75" customHeight="1" x14ac:dyDescent="0.25">
      <c r="A113" s="14" t="s">
        <v>11</v>
      </c>
      <c r="B113" s="9"/>
      <c r="C113" s="29">
        <v>6397.26</v>
      </c>
      <c r="D113" s="10"/>
      <c r="E113" s="15">
        <v>3759.93</v>
      </c>
      <c r="F113" s="10"/>
      <c r="G113" s="60">
        <v>5098.8599999999997</v>
      </c>
      <c r="H113" s="10"/>
      <c r="I113" s="60">
        <v>9065.98</v>
      </c>
      <c r="J113" s="10"/>
      <c r="K113" s="15">
        <v>7160.36</v>
      </c>
      <c r="L113" s="10"/>
      <c r="M113" s="60">
        <v>2080.81</v>
      </c>
      <c r="N113" s="10"/>
      <c r="O113" s="60">
        <v>5779.99</v>
      </c>
      <c r="P113" s="10"/>
      <c r="Q113" s="60">
        <v>6956.53</v>
      </c>
      <c r="R113" s="10"/>
      <c r="S113" s="15">
        <v>7808.7</v>
      </c>
      <c r="T113" s="10"/>
      <c r="U113" s="60">
        <v>6039.13</v>
      </c>
      <c r="V113" s="11"/>
      <c r="W113" s="15">
        <v>10017.209999999999</v>
      </c>
      <c r="X113" s="10"/>
      <c r="Y113" s="15">
        <v>8562.7900000000009</v>
      </c>
      <c r="Z113" s="27"/>
      <c r="AA113" s="15">
        <f t="shared" si="13"/>
        <v>78727.549999999988</v>
      </c>
      <c r="AB113" s="18"/>
      <c r="AC113" s="18"/>
    </row>
    <row r="114" spans="1:29" ht="15.75" customHeight="1" x14ac:dyDescent="0.25">
      <c r="A114" s="9" t="s">
        <v>17</v>
      </c>
      <c r="B114" s="9"/>
      <c r="C114" s="10"/>
      <c r="D114" s="10"/>
      <c r="E114" s="10"/>
      <c r="F114" s="10"/>
      <c r="G114" s="60"/>
      <c r="H114" s="10"/>
      <c r="I114" s="60"/>
      <c r="J114" s="10"/>
      <c r="K114" s="15"/>
      <c r="L114" s="10"/>
      <c r="M114" s="60"/>
      <c r="N114" s="10"/>
      <c r="O114" s="60"/>
      <c r="P114" s="10"/>
      <c r="Q114" s="66"/>
      <c r="R114" s="10"/>
      <c r="S114" s="15"/>
      <c r="T114" s="10"/>
      <c r="U114" s="60"/>
      <c r="V114" s="11"/>
      <c r="W114" s="15"/>
      <c r="X114" s="10"/>
      <c r="Y114" s="15"/>
      <c r="Z114" s="27"/>
      <c r="AA114" s="15"/>
      <c r="AB114" s="18"/>
      <c r="AC114" s="18"/>
    </row>
    <row r="115" spans="1:29" ht="15.75" customHeight="1" x14ac:dyDescent="0.25">
      <c r="A115" s="14" t="s">
        <v>14</v>
      </c>
      <c r="B115" s="9"/>
      <c r="C115" s="15">
        <v>0</v>
      </c>
      <c r="D115" s="10"/>
      <c r="E115" s="15">
        <v>0</v>
      </c>
      <c r="F115" s="10"/>
      <c r="G115" s="60">
        <v>0</v>
      </c>
      <c r="H115" s="10"/>
      <c r="I115" s="60">
        <v>0</v>
      </c>
      <c r="J115" s="10"/>
      <c r="K115" s="60">
        <v>0</v>
      </c>
      <c r="L115" s="10"/>
      <c r="M115" s="60">
        <v>0</v>
      </c>
      <c r="N115" s="10"/>
      <c r="O115" s="60">
        <v>0</v>
      </c>
      <c r="P115" s="10"/>
      <c r="Q115" s="60">
        <v>0</v>
      </c>
      <c r="R115" s="10"/>
      <c r="S115" s="15">
        <v>0</v>
      </c>
      <c r="T115" s="10"/>
      <c r="U115" s="60">
        <v>0</v>
      </c>
      <c r="V115" s="11"/>
      <c r="W115" s="15">
        <v>0</v>
      </c>
      <c r="X115" s="10"/>
      <c r="Y115" s="15">
        <v>0</v>
      </c>
      <c r="Z115" s="27"/>
      <c r="AA115" s="15">
        <f t="shared" ref="AA115:AA117" si="14">SUM(C115:Y115)</f>
        <v>0</v>
      </c>
      <c r="AB115" s="18"/>
      <c r="AC115" s="18"/>
    </row>
    <row r="116" spans="1:29" ht="15.75" customHeight="1" x14ac:dyDescent="0.25">
      <c r="A116" s="14" t="s">
        <v>13</v>
      </c>
      <c r="B116" s="9"/>
      <c r="C116" s="15">
        <v>0</v>
      </c>
      <c r="D116" s="10"/>
      <c r="E116" s="15">
        <v>0</v>
      </c>
      <c r="F116" s="10"/>
      <c r="G116" s="60">
        <v>0</v>
      </c>
      <c r="H116" s="10"/>
      <c r="I116" s="60">
        <v>0</v>
      </c>
      <c r="J116" s="10"/>
      <c r="K116" s="60">
        <v>0</v>
      </c>
      <c r="L116" s="10"/>
      <c r="M116" s="60">
        <v>0</v>
      </c>
      <c r="N116" s="10"/>
      <c r="O116" s="60">
        <v>0</v>
      </c>
      <c r="P116" s="10"/>
      <c r="Q116" s="60">
        <v>0</v>
      </c>
      <c r="R116" s="10"/>
      <c r="S116" s="15">
        <v>0</v>
      </c>
      <c r="T116" s="10"/>
      <c r="U116" s="60">
        <v>0</v>
      </c>
      <c r="V116" s="11"/>
      <c r="W116" s="15">
        <v>0</v>
      </c>
      <c r="X116" s="10"/>
      <c r="Y116" s="15">
        <v>0</v>
      </c>
      <c r="Z116" s="27"/>
      <c r="AA116" s="15">
        <f t="shared" si="14"/>
        <v>0</v>
      </c>
      <c r="AB116" s="18"/>
      <c r="AC116" s="18"/>
    </row>
    <row r="117" spans="1:29" ht="15.75" customHeight="1" x14ac:dyDescent="0.25">
      <c r="A117" s="24" t="s">
        <v>11</v>
      </c>
      <c r="B117" s="9"/>
      <c r="C117" s="15">
        <v>0</v>
      </c>
      <c r="D117" s="10"/>
      <c r="E117" s="15">
        <v>0</v>
      </c>
      <c r="F117" s="10"/>
      <c r="G117" s="60">
        <v>0</v>
      </c>
      <c r="H117" s="10"/>
      <c r="I117" s="60">
        <v>0</v>
      </c>
      <c r="J117" s="10"/>
      <c r="K117" s="60">
        <v>0</v>
      </c>
      <c r="L117" s="10"/>
      <c r="M117" s="60">
        <v>0</v>
      </c>
      <c r="N117" s="10"/>
      <c r="O117" s="60">
        <v>0</v>
      </c>
      <c r="P117" s="10"/>
      <c r="Q117" s="60">
        <v>0</v>
      </c>
      <c r="R117" s="10"/>
      <c r="S117" s="15">
        <v>0</v>
      </c>
      <c r="T117" s="10"/>
      <c r="U117" s="60">
        <v>0</v>
      </c>
      <c r="V117" s="11"/>
      <c r="W117" s="15">
        <v>0</v>
      </c>
      <c r="X117" s="10"/>
      <c r="Y117" s="15">
        <v>0</v>
      </c>
      <c r="Z117" s="27"/>
      <c r="AA117" s="15">
        <f t="shared" si="14"/>
        <v>0</v>
      </c>
      <c r="AB117" s="18"/>
      <c r="AC117" s="18"/>
    </row>
    <row r="118" spans="1:29" ht="15.75" customHeight="1" x14ac:dyDescent="0.25">
      <c r="A118" s="9"/>
      <c r="B118" s="9"/>
      <c r="C118" s="10"/>
      <c r="D118" s="10"/>
      <c r="E118" s="10"/>
      <c r="F118" s="10"/>
      <c r="G118" s="10"/>
      <c r="H118" s="10"/>
      <c r="I118" s="10"/>
      <c r="J118" s="10"/>
      <c r="K118" s="15"/>
      <c r="L118" s="10"/>
      <c r="M118" s="10"/>
      <c r="N118" s="10"/>
      <c r="O118" s="10"/>
      <c r="P118" s="10"/>
      <c r="Q118" s="65"/>
      <c r="R118" s="10"/>
      <c r="S118" s="10"/>
      <c r="T118" s="10"/>
      <c r="U118" s="11"/>
      <c r="V118" s="11"/>
      <c r="W118" s="10"/>
      <c r="X118" s="10"/>
      <c r="Y118" s="10"/>
      <c r="Z118" s="27"/>
      <c r="AA118" s="10"/>
      <c r="AB118" s="18"/>
      <c r="AC118" s="18"/>
    </row>
    <row r="119" spans="1:29" ht="15.75" customHeight="1" x14ac:dyDescent="0.25">
      <c r="A119" s="24"/>
      <c r="B119" s="9"/>
      <c r="C119" s="10"/>
      <c r="D119" s="10"/>
      <c r="E119" s="10"/>
      <c r="F119" s="10"/>
      <c r="G119" s="10"/>
      <c r="H119" s="10"/>
      <c r="I119" s="10"/>
      <c r="J119" s="10"/>
      <c r="K119" s="15"/>
      <c r="L119" s="10"/>
      <c r="M119" s="10"/>
      <c r="N119" s="10"/>
      <c r="O119" s="10"/>
      <c r="P119" s="10"/>
      <c r="Q119" s="65"/>
      <c r="R119" s="10"/>
      <c r="S119" s="10"/>
      <c r="T119" s="10"/>
      <c r="U119" s="11"/>
      <c r="V119" s="11"/>
      <c r="W119" s="10"/>
      <c r="X119" s="10"/>
      <c r="Y119" s="10"/>
      <c r="Z119" s="27"/>
      <c r="AA119" s="10"/>
      <c r="AB119" s="18"/>
      <c r="AC119" s="18"/>
    </row>
    <row r="120" spans="1:29" ht="15.75" customHeight="1" x14ac:dyDescent="0.25">
      <c r="A120" s="24"/>
      <c r="B120" s="9"/>
      <c r="C120" s="10"/>
      <c r="D120" s="10"/>
      <c r="E120" s="10"/>
      <c r="F120" s="10"/>
      <c r="G120" s="10"/>
      <c r="H120" s="10"/>
      <c r="I120" s="10"/>
      <c r="J120" s="10"/>
      <c r="K120" s="15"/>
      <c r="L120" s="10"/>
      <c r="M120" s="10"/>
      <c r="N120" s="10"/>
      <c r="O120" s="10"/>
      <c r="P120" s="10"/>
      <c r="Q120" s="65"/>
      <c r="R120" s="10"/>
      <c r="S120" s="10"/>
      <c r="T120" s="10"/>
      <c r="U120" s="11"/>
      <c r="V120" s="11"/>
      <c r="W120" s="10"/>
      <c r="X120" s="10"/>
      <c r="Y120" s="10"/>
      <c r="Z120" s="27"/>
      <c r="AA120" s="10"/>
      <c r="AB120" s="18"/>
      <c r="AC120" s="18"/>
    </row>
    <row r="121" spans="1:29" ht="15.75" customHeight="1" x14ac:dyDescent="0.25">
      <c r="A121" s="8" t="s">
        <v>46</v>
      </c>
      <c r="B121" s="9"/>
      <c r="C121" s="10"/>
      <c r="D121" s="10"/>
      <c r="E121" s="10"/>
      <c r="F121" s="10"/>
      <c r="G121" s="10"/>
      <c r="H121" s="10"/>
      <c r="I121" s="10"/>
      <c r="J121" s="10"/>
      <c r="K121" s="15"/>
      <c r="L121" s="10"/>
      <c r="M121" s="10"/>
      <c r="N121" s="10"/>
      <c r="O121" s="10"/>
      <c r="P121" s="10"/>
      <c r="Q121" s="65"/>
      <c r="R121" s="10"/>
      <c r="S121" s="10"/>
      <c r="T121" s="10"/>
      <c r="U121" s="11"/>
      <c r="V121" s="11"/>
      <c r="W121" s="10"/>
      <c r="X121" s="10"/>
      <c r="Y121" s="10"/>
      <c r="Z121" s="27"/>
      <c r="AA121" s="10"/>
      <c r="AB121" s="18"/>
      <c r="AC121" s="18"/>
    </row>
    <row r="122" spans="1:29" ht="15.75" customHeight="1" x14ac:dyDescent="0.25">
      <c r="A122" s="9" t="s">
        <v>5</v>
      </c>
      <c r="B122" s="9"/>
      <c r="C122" s="10"/>
      <c r="D122" s="10"/>
      <c r="E122" s="10"/>
      <c r="F122" s="10"/>
      <c r="G122" s="10"/>
      <c r="H122" s="10"/>
      <c r="I122" s="10"/>
      <c r="J122" s="10"/>
      <c r="K122" s="15"/>
      <c r="L122" s="10"/>
      <c r="M122" s="10"/>
      <c r="N122" s="10"/>
      <c r="O122" s="10"/>
      <c r="P122" s="10"/>
      <c r="Q122" s="65"/>
      <c r="R122" s="10"/>
      <c r="S122" s="10"/>
      <c r="T122" s="10"/>
      <c r="U122" s="11"/>
      <c r="V122" s="11"/>
      <c r="W122" s="10"/>
      <c r="X122" s="10"/>
      <c r="Y122" s="10"/>
      <c r="Z122" s="27"/>
      <c r="AA122" s="10"/>
      <c r="AB122" s="18"/>
      <c r="AC122" s="18"/>
    </row>
    <row r="123" spans="1:29" ht="15.75" customHeight="1" x14ac:dyDescent="0.25">
      <c r="A123" s="14" t="s">
        <v>6</v>
      </c>
      <c r="B123" s="9"/>
      <c r="C123" s="15">
        <v>9803790.1899999995</v>
      </c>
      <c r="D123" s="10"/>
      <c r="E123" s="15">
        <v>25475143.390000001</v>
      </c>
      <c r="F123" s="10"/>
      <c r="G123" s="60">
        <v>31481256.359999999</v>
      </c>
      <c r="H123" s="10"/>
      <c r="I123" s="60">
        <v>34175336.030000001</v>
      </c>
      <c r="J123" s="10"/>
      <c r="K123" s="15">
        <v>31288119.309999999</v>
      </c>
      <c r="L123" s="10"/>
      <c r="M123" s="60">
        <v>36791870.359999999</v>
      </c>
      <c r="N123" s="10"/>
      <c r="O123" s="60">
        <v>39403149.140000001</v>
      </c>
      <c r="P123" s="10"/>
      <c r="Q123" s="60">
        <v>37019077.149999999</v>
      </c>
      <c r="R123" s="10"/>
      <c r="S123" s="15">
        <v>36084136.100000001</v>
      </c>
      <c r="T123" s="10"/>
      <c r="U123" s="60">
        <v>35871598.090000004</v>
      </c>
      <c r="V123" s="11"/>
      <c r="W123" s="15">
        <v>38453725.549999997</v>
      </c>
      <c r="X123" s="10"/>
      <c r="Y123" s="15">
        <v>35138944.030000001</v>
      </c>
      <c r="Z123" s="27"/>
      <c r="AA123" s="15">
        <f>SUM(C123:Y123)</f>
        <v>390986145.70000005</v>
      </c>
      <c r="AB123" s="18"/>
      <c r="AC123" s="18"/>
    </row>
    <row r="124" spans="1:29" ht="15.75" customHeight="1" x14ac:dyDescent="0.25">
      <c r="A124" s="14" t="s">
        <v>7</v>
      </c>
      <c r="B124" s="9"/>
      <c r="C124" s="15">
        <v>8827916.2699999996</v>
      </c>
      <c r="D124" s="10"/>
      <c r="E124" s="15">
        <v>22926399.25</v>
      </c>
      <c r="F124" s="10"/>
      <c r="G124" s="60">
        <v>27342780.030000001</v>
      </c>
      <c r="H124" s="10"/>
      <c r="I124" s="60">
        <v>28963804.879999999</v>
      </c>
      <c r="J124" s="10"/>
      <c r="K124" s="15">
        <v>28612084.359999999</v>
      </c>
      <c r="L124" s="10"/>
      <c r="M124" s="60">
        <v>33310841.18</v>
      </c>
      <c r="N124" s="10"/>
      <c r="O124" s="60">
        <v>33403589.239999998</v>
      </c>
      <c r="P124" s="10"/>
      <c r="Q124" s="60">
        <v>32820024.640000001</v>
      </c>
      <c r="R124" s="10"/>
      <c r="S124" s="15">
        <v>34003419.979999997</v>
      </c>
      <c r="T124" s="10"/>
      <c r="U124" s="60">
        <v>34001625.420000002</v>
      </c>
      <c r="V124" s="11"/>
      <c r="W124" s="15">
        <v>36476496.07</v>
      </c>
      <c r="X124" s="10"/>
      <c r="Y124" s="15">
        <v>33772329.909999996</v>
      </c>
      <c r="Z124" s="27"/>
      <c r="AA124" s="15">
        <f>SUM(C124:Y124)</f>
        <v>354461311.23000002</v>
      </c>
      <c r="AB124" s="18"/>
      <c r="AC124" s="18"/>
    </row>
    <row r="125" spans="1:29" ht="15.75" customHeight="1" x14ac:dyDescent="0.25">
      <c r="A125" s="14" t="s">
        <v>0</v>
      </c>
      <c r="B125" s="9"/>
      <c r="C125" s="15">
        <v>294782.93</v>
      </c>
      <c r="D125" s="10"/>
      <c r="E125" s="15">
        <v>551430.15</v>
      </c>
      <c r="F125" s="10"/>
      <c r="G125" s="60">
        <v>-195078.38</v>
      </c>
      <c r="H125" s="10"/>
      <c r="I125" s="60">
        <v>231221.52</v>
      </c>
      <c r="J125" s="10"/>
      <c r="K125" s="15">
        <v>1212764.01</v>
      </c>
      <c r="L125" s="10"/>
      <c r="M125" s="60">
        <v>1231039.8999999999</v>
      </c>
      <c r="N125" s="10"/>
      <c r="O125" s="60">
        <v>780181</v>
      </c>
      <c r="P125" s="10"/>
      <c r="Q125" s="60">
        <v>1176436.82</v>
      </c>
      <c r="R125" s="10"/>
      <c r="S125" s="15">
        <v>2076830.67</v>
      </c>
      <c r="T125" s="10"/>
      <c r="U125" s="60">
        <v>1859954.93</v>
      </c>
      <c r="V125" s="11"/>
      <c r="W125" s="15">
        <v>1927420.89</v>
      </c>
      <c r="X125" s="10"/>
      <c r="Y125" s="15">
        <v>1331213.3999999999</v>
      </c>
      <c r="Z125" s="27"/>
      <c r="AA125" s="15">
        <f t="shared" ref="AA125:AA129" si="15">SUM(C125:Y125)</f>
        <v>12478197.840000002</v>
      </c>
      <c r="AB125" s="18"/>
      <c r="AC125" s="18"/>
    </row>
    <row r="126" spans="1:29" ht="15.75" customHeight="1" x14ac:dyDescent="0.25">
      <c r="A126" s="14" t="s">
        <v>8</v>
      </c>
      <c r="B126" s="9"/>
      <c r="C126" s="15">
        <v>100226.2</v>
      </c>
      <c r="D126" s="10"/>
      <c r="E126" s="15">
        <v>187486.25</v>
      </c>
      <c r="F126" s="10"/>
      <c r="G126" s="60">
        <v>-66326.649999999994</v>
      </c>
      <c r="H126" s="10"/>
      <c r="I126" s="60">
        <v>78615.320000000007</v>
      </c>
      <c r="J126" s="10"/>
      <c r="K126" s="15">
        <v>412339.76</v>
      </c>
      <c r="L126" s="10"/>
      <c r="M126" s="60">
        <v>418553.57</v>
      </c>
      <c r="N126" s="10"/>
      <c r="O126" s="60">
        <v>265261.53999999998</v>
      </c>
      <c r="P126" s="10"/>
      <c r="Q126" s="60">
        <v>399988.52</v>
      </c>
      <c r="R126" s="10"/>
      <c r="S126" s="15">
        <v>706122.43</v>
      </c>
      <c r="T126" s="10"/>
      <c r="U126" s="60">
        <v>632384.68000000005</v>
      </c>
      <c r="V126" s="11"/>
      <c r="W126" s="15">
        <v>655323.1</v>
      </c>
      <c r="X126" s="10"/>
      <c r="Y126" s="15">
        <v>452612.56</v>
      </c>
      <c r="Z126" s="27"/>
      <c r="AA126" s="15">
        <f t="shared" si="15"/>
        <v>4242587.28</v>
      </c>
      <c r="AB126" s="18"/>
      <c r="AC126" s="18"/>
    </row>
    <row r="127" spans="1:29" ht="15.75" customHeight="1" x14ac:dyDescent="0.25">
      <c r="A127" s="14" t="s">
        <v>9</v>
      </c>
      <c r="B127" s="9"/>
      <c r="C127" s="15">
        <v>38321.78</v>
      </c>
      <c r="D127" s="10"/>
      <c r="E127" s="15">
        <v>71685.919999999998</v>
      </c>
      <c r="F127" s="10"/>
      <c r="G127" s="60">
        <v>-25360.19</v>
      </c>
      <c r="H127" s="10"/>
      <c r="I127" s="60">
        <v>30058.799999999999</v>
      </c>
      <c r="J127" s="10"/>
      <c r="K127" s="15">
        <v>157659.32</v>
      </c>
      <c r="L127" s="10"/>
      <c r="M127" s="60">
        <v>160035.19</v>
      </c>
      <c r="N127" s="10"/>
      <c r="O127" s="60">
        <v>101423.53</v>
      </c>
      <c r="P127" s="10"/>
      <c r="Q127" s="60">
        <v>152936.79</v>
      </c>
      <c r="R127" s="10"/>
      <c r="S127" s="15">
        <v>269987.99</v>
      </c>
      <c r="T127" s="10"/>
      <c r="U127" s="60">
        <v>241794.14</v>
      </c>
      <c r="V127" s="11"/>
      <c r="W127" s="15">
        <v>250564.72</v>
      </c>
      <c r="X127" s="10"/>
      <c r="Y127" s="15">
        <v>173057.74</v>
      </c>
      <c r="Z127" s="27"/>
      <c r="AA127" s="15">
        <f t="shared" si="15"/>
        <v>1622165.73</v>
      </c>
      <c r="AB127" s="18"/>
      <c r="AC127" s="18"/>
    </row>
    <row r="128" spans="1:29" ht="15.75" customHeight="1" x14ac:dyDescent="0.25">
      <c r="A128" s="14" t="s">
        <v>10</v>
      </c>
      <c r="B128" s="9"/>
      <c r="C128" s="15">
        <v>14739.15</v>
      </c>
      <c r="D128" s="10"/>
      <c r="E128" s="15">
        <v>27571.51</v>
      </c>
      <c r="F128" s="10"/>
      <c r="G128" s="60">
        <v>-9753.92</v>
      </c>
      <c r="H128" s="10"/>
      <c r="I128" s="60">
        <v>11561.08</v>
      </c>
      <c r="J128" s="10"/>
      <c r="K128" s="15">
        <v>60638.2</v>
      </c>
      <c r="L128" s="10"/>
      <c r="M128" s="60">
        <v>61552</v>
      </c>
      <c r="N128" s="10"/>
      <c r="O128" s="60">
        <v>39009.050000000003</v>
      </c>
      <c r="P128" s="10"/>
      <c r="Q128" s="60">
        <v>58821.84</v>
      </c>
      <c r="R128" s="10"/>
      <c r="S128" s="15">
        <v>103841.53</v>
      </c>
      <c r="T128" s="10"/>
      <c r="U128" s="60">
        <v>92997.75</v>
      </c>
      <c r="V128" s="11"/>
      <c r="W128" s="15">
        <v>96371.04</v>
      </c>
      <c r="X128" s="10"/>
      <c r="Y128" s="15">
        <v>66560.67</v>
      </c>
      <c r="Z128" s="27"/>
      <c r="AA128" s="15">
        <f t="shared" si="15"/>
        <v>623909.90000000014</v>
      </c>
      <c r="AB128" s="18"/>
      <c r="AC128" s="18"/>
    </row>
    <row r="129" spans="1:29" ht="15.75" customHeight="1" x14ac:dyDescent="0.25">
      <c r="A129" s="14" t="s">
        <v>11</v>
      </c>
      <c r="B129" s="9"/>
      <c r="C129" s="15">
        <v>5895.66</v>
      </c>
      <c r="D129" s="10"/>
      <c r="E129" s="15">
        <v>11028.6</v>
      </c>
      <c r="F129" s="10"/>
      <c r="G129" s="60">
        <v>-3901.57</v>
      </c>
      <c r="H129" s="10"/>
      <c r="I129" s="60">
        <v>4624.43</v>
      </c>
      <c r="J129" s="10"/>
      <c r="K129" s="15">
        <v>24255.279999999999</v>
      </c>
      <c r="L129" s="10"/>
      <c r="M129" s="60">
        <v>24620.799999999999</v>
      </c>
      <c r="N129" s="10"/>
      <c r="O129" s="60">
        <v>15603.62</v>
      </c>
      <c r="P129" s="10"/>
      <c r="Q129" s="60">
        <v>23528.74</v>
      </c>
      <c r="R129" s="10"/>
      <c r="S129" s="15">
        <v>41536.61</v>
      </c>
      <c r="T129" s="10"/>
      <c r="U129" s="60">
        <v>37199.1</v>
      </c>
      <c r="V129" s="11"/>
      <c r="W129" s="15">
        <v>38548.42</v>
      </c>
      <c r="X129" s="10"/>
      <c r="Y129" s="15">
        <v>26624.27</v>
      </c>
      <c r="Z129" s="27"/>
      <c r="AA129" s="15">
        <f t="shared" si="15"/>
        <v>249563.96</v>
      </c>
      <c r="AB129" s="18"/>
      <c r="AC129" s="18"/>
    </row>
    <row r="130" spans="1:29" ht="15.75" customHeight="1" x14ac:dyDescent="0.25">
      <c r="A130" s="14"/>
      <c r="B130" s="9"/>
      <c r="C130" s="10"/>
      <c r="D130" s="10"/>
      <c r="E130" s="10"/>
      <c r="F130" s="10"/>
      <c r="G130" s="60"/>
      <c r="H130" s="10"/>
      <c r="I130" s="60"/>
      <c r="J130" s="10"/>
      <c r="K130" s="15"/>
      <c r="L130" s="10"/>
      <c r="M130" s="60"/>
      <c r="N130" s="10"/>
      <c r="O130" s="60"/>
      <c r="P130" s="10"/>
      <c r="Q130" s="66"/>
      <c r="R130" s="10"/>
      <c r="S130" s="10"/>
      <c r="T130" s="10"/>
      <c r="U130" s="60"/>
      <c r="V130" s="11"/>
      <c r="W130" s="10"/>
      <c r="X130" s="10"/>
      <c r="Y130" s="10"/>
      <c r="Z130" s="27"/>
      <c r="AA130" s="15"/>
      <c r="AB130" s="18"/>
      <c r="AC130" s="18"/>
    </row>
    <row r="131" spans="1:29" ht="15.75" customHeight="1" x14ac:dyDescent="0.25">
      <c r="A131" s="9" t="s">
        <v>12</v>
      </c>
      <c r="B131" s="9"/>
      <c r="C131" s="10"/>
      <c r="D131" s="10"/>
      <c r="E131" s="10"/>
      <c r="F131" s="10"/>
      <c r="G131" s="60"/>
      <c r="H131" s="10"/>
      <c r="I131" s="60"/>
      <c r="J131" s="10"/>
      <c r="K131" s="15"/>
      <c r="L131" s="10"/>
      <c r="M131" s="60"/>
      <c r="N131" s="10"/>
      <c r="O131" s="60"/>
      <c r="P131" s="10"/>
      <c r="Q131" s="66"/>
      <c r="R131" s="10"/>
      <c r="S131" s="10"/>
      <c r="T131" s="10"/>
      <c r="U131" s="60"/>
      <c r="V131" s="11"/>
      <c r="W131" s="10"/>
      <c r="X131" s="10"/>
      <c r="Y131" s="10"/>
      <c r="Z131" s="27"/>
      <c r="AA131" s="10"/>
      <c r="AB131" s="18"/>
      <c r="AC131" s="18"/>
    </row>
    <row r="132" spans="1:29" ht="15.75" customHeight="1" x14ac:dyDescent="0.25">
      <c r="A132" s="9" t="s">
        <v>16</v>
      </c>
      <c r="B132" s="9"/>
      <c r="C132" s="15"/>
      <c r="D132" s="10"/>
      <c r="E132" s="10"/>
      <c r="F132" s="10"/>
      <c r="G132" s="60"/>
      <c r="H132" s="10"/>
      <c r="I132" s="60"/>
      <c r="J132" s="10"/>
      <c r="K132" s="15"/>
      <c r="L132" s="10"/>
      <c r="M132" s="60"/>
      <c r="N132" s="10"/>
      <c r="O132" s="60"/>
      <c r="P132" s="10"/>
      <c r="Q132" s="66"/>
      <c r="R132" s="10"/>
      <c r="S132" s="10"/>
      <c r="T132" s="10"/>
      <c r="U132" s="60"/>
      <c r="V132" s="11"/>
      <c r="W132" s="10"/>
      <c r="X132" s="10"/>
      <c r="Y132" s="10"/>
      <c r="Z132" s="27"/>
      <c r="AA132" s="15"/>
      <c r="AB132" s="18"/>
      <c r="AC132" s="18"/>
    </row>
    <row r="133" spans="1:29" ht="15.75" customHeight="1" x14ac:dyDescent="0.25">
      <c r="A133" s="14" t="s">
        <v>6</v>
      </c>
      <c r="B133" s="9"/>
      <c r="C133" s="15">
        <v>8168670.54</v>
      </c>
      <c r="D133" s="10"/>
      <c r="E133" s="15">
        <v>26471108.280000001</v>
      </c>
      <c r="F133" s="10"/>
      <c r="G133" s="60">
        <v>40523331.969999999</v>
      </c>
      <c r="H133" s="10"/>
      <c r="I133" s="60">
        <v>51324310.780000001</v>
      </c>
      <c r="J133" s="10"/>
      <c r="K133" s="15">
        <v>44510574.200000003</v>
      </c>
      <c r="L133" s="10"/>
      <c r="M133" s="60">
        <v>54142125.159999996</v>
      </c>
      <c r="N133" s="10"/>
      <c r="O133" s="60">
        <v>54605891.100000001</v>
      </c>
      <c r="P133" s="10"/>
      <c r="Q133" s="60">
        <v>60526558.509999998</v>
      </c>
      <c r="R133" s="10"/>
      <c r="S133" s="15">
        <v>60394650.880000003</v>
      </c>
      <c r="T133" s="10"/>
      <c r="U133" s="60">
        <v>49857861.259999998</v>
      </c>
      <c r="V133" s="11"/>
      <c r="W133" s="15">
        <v>43549028.979999997</v>
      </c>
      <c r="X133" s="10"/>
      <c r="Y133" s="15">
        <v>41266475.359999999</v>
      </c>
      <c r="Z133" s="27"/>
      <c r="AA133" s="15">
        <f t="shared" ref="AA133:AA136" si="16">SUM(C133:Y133)</f>
        <v>535340587.01999998</v>
      </c>
      <c r="AB133" s="18"/>
      <c r="AC133" s="18"/>
    </row>
    <row r="134" spans="1:29" ht="15.75" customHeight="1" x14ac:dyDescent="0.25">
      <c r="A134" s="14" t="s">
        <v>0</v>
      </c>
      <c r="B134" s="9"/>
      <c r="C134" s="15">
        <v>107334.34</v>
      </c>
      <c r="D134" s="10"/>
      <c r="E134" s="15">
        <v>504186.8</v>
      </c>
      <c r="F134" s="10"/>
      <c r="G134" s="60">
        <v>518333.3</v>
      </c>
      <c r="H134" s="10"/>
      <c r="I134" s="60">
        <v>401773.61</v>
      </c>
      <c r="J134" s="10"/>
      <c r="K134" s="15">
        <v>912053.89</v>
      </c>
      <c r="L134" s="10"/>
      <c r="M134" s="60">
        <v>1347742.97</v>
      </c>
      <c r="N134" s="10"/>
      <c r="O134" s="60">
        <v>1148595.2</v>
      </c>
      <c r="P134" s="10"/>
      <c r="Q134" s="60">
        <v>1473013.68</v>
      </c>
      <c r="R134" s="10"/>
      <c r="S134" s="15">
        <v>1314318.46</v>
      </c>
      <c r="T134" s="10"/>
      <c r="U134" s="60">
        <v>1253531.83</v>
      </c>
      <c r="V134" s="11"/>
      <c r="W134" s="15">
        <v>891671.17</v>
      </c>
      <c r="X134" s="10"/>
      <c r="Y134" s="15">
        <v>777654.51</v>
      </c>
      <c r="Z134" s="27"/>
      <c r="AA134" s="15">
        <f t="shared" si="16"/>
        <v>10650209.76</v>
      </c>
      <c r="AB134" s="18"/>
      <c r="AC134" s="18"/>
    </row>
    <row r="135" spans="1:29" ht="15.75" customHeight="1" x14ac:dyDescent="0.25">
      <c r="A135" s="14" t="s">
        <v>13</v>
      </c>
      <c r="B135" s="9"/>
      <c r="C135" s="15">
        <v>15026.81</v>
      </c>
      <c r="D135" s="10"/>
      <c r="E135" s="15">
        <v>70586.149999999994</v>
      </c>
      <c r="F135" s="10"/>
      <c r="G135" s="60">
        <v>72566.66</v>
      </c>
      <c r="H135" s="10"/>
      <c r="I135" s="60">
        <v>56248.31</v>
      </c>
      <c r="J135" s="10"/>
      <c r="K135" s="15">
        <v>127687.54</v>
      </c>
      <c r="L135" s="10"/>
      <c r="M135" s="60">
        <v>188684.02</v>
      </c>
      <c r="N135" s="10"/>
      <c r="O135" s="60">
        <v>160803.32999999999</v>
      </c>
      <c r="P135" s="10"/>
      <c r="Q135" s="60">
        <v>206221.92</v>
      </c>
      <c r="R135" s="10"/>
      <c r="S135" s="15">
        <v>184004.58</v>
      </c>
      <c r="T135" s="10"/>
      <c r="U135" s="60">
        <v>175494.46</v>
      </c>
      <c r="V135" s="11"/>
      <c r="W135" s="15">
        <v>124833.96</v>
      </c>
      <c r="X135" s="10"/>
      <c r="Y135" s="15">
        <v>108871.63</v>
      </c>
      <c r="Z135" s="27"/>
      <c r="AA135" s="15">
        <f t="shared" si="16"/>
        <v>1491029.37</v>
      </c>
      <c r="AB135" s="18"/>
      <c r="AC135" s="18"/>
    </row>
    <row r="136" spans="1:29" ht="15.75" customHeight="1" x14ac:dyDescent="0.25">
      <c r="A136" s="14" t="s">
        <v>11</v>
      </c>
      <c r="B136" s="9"/>
      <c r="C136" s="15">
        <v>2146.69</v>
      </c>
      <c r="D136" s="10"/>
      <c r="E136" s="15">
        <v>10083.74</v>
      </c>
      <c r="F136" s="10"/>
      <c r="G136" s="60">
        <v>10366.67</v>
      </c>
      <c r="H136" s="10"/>
      <c r="I136" s="60">
        <v>8035.47</v>
      </c>
      <c r="J136" s="10"/>
      <c r="K136" s="15">
        <v>18241.080000000002</v>
      </c>
      <c r="L136" s="10"/>
      <c r="M136" s="60">
        <v>26954.86</v>
      </c>
      <c r="N136" s="10"/>
      <c r="O136" s="60">
        <v>22971.9</v>
      </c>
      <c r="P136" s="10"/>
      <c r="Q136" s="60">
        <v>29460.27</v>
      </c>
      <c r="R136" s="10"/>
      <c r="S136" s="15">
        <v>26286.37</v>
      </c>
      <c r="T136" s="10"/>
      <c r="U136" s="60">
        <v>25070.639999999999</v>
      </c>
      <c r="V136" s="11"/>
      <c r="W136" s="15">
        <v>17833.419999999998</v>
      </c>
      <c r="X136" s="10"/>
      <c r="Y136" s="15">
        <v>15553.09</v>
      </c>
      <c r="Z136" s="27"/>
      <c r="AA136" s="15">
        <f t="shared" si="16"/>
        <v>213004.19999999998</v>
      </c>
      <c r="AB136" s="18"/>
      <c r="AC136" s="18"/>
    </row>
    <row r="137" spans="1:29" ht="15.75" customHeight="1" x14ac:dyDescent="0.25">
      <c r="A137" s="9" t="s">
        <v>17</v>
      </c>
      <c r="B137" s="9"/>
      <c r="C137" s="15"/>
      <c r="D137" s="10"/>
      <c r="E137" s="10"/>
      <c r="F137" s="10"/>
      <c r="G137" s="60"/>
      <c r="H137" s="10"/>
      <c r="I137" s="60"/>
      <c r="J137" s="10"/>
      <c r="K137" s="15"/>
      <c r="L137" s="10"/>
      <c r="M137" s="60"/>
      <c r="N137" s="10"/>
      <c r="O137" s="60"/>
      <c r="P137" s="10"/>
      <c r="Q137" s="66"/>
      <c r="R137" s="10"/>
      <c r="S137" s="15"/>
      <c r="T137" s="10"/>
      <c r="U137" s="60"/>
      <c r="V137" s="11"/>
      <c r="W137" s="15"/>
      <c r="X137" s="10"/>
      <c r="Y137" s="15"/>
      <c r="Z137" s="27"/>
      <c r="AA137" s="15"/>
      <c r="AB137" s="18"/>
      <c r="AC137" s="18"/>
    </row>
    <row r="138" spans="1:29" ht="15.75" customHeight="1" x14ac:dyDescent="0.25">
      <c r="A138" s="14" t="s">
        <v>14</v>
      </c>
      <c r="B138" s="9"/>
      <c r="C138" s="15">
        <v>0</v>
      </c>
      <c r="D138" s="10"/>
      <c r="E138" s="15">
        <v>0</v>
      </c>
      <c r="F138" s="10"/>
      <c r="G138" s="60">
        <v>0</v>
      </c>
      <c r="H138" s="10"/>
      <c r="I138" s="60">
        <v>0</v>
      </c>
      <c r="J138" s="10"/>
      <c r="K138" s="60">
        <v>0</v>
      </c>
      <c r="L138" s="10"/>
      <c r="M138" s="60">
        <v>0</v>
      </c>
      <c r="N138" s="10"/>
      <c r="O138" s="60">
        <v>0</v>
      </c>
      <c r="P138" s="10"/>
      <c r="Q138" s="60">
        <v>0</v>
      </c>
      <c r="R138" s="10"/>
      <c r="S138" s="15">
        <v>0</v>
      </c>
      <c r="T138" s="10"/>
      <c r="U138" s="60">
        <v>0</v>
      </c>
      <c r="V138" s="11"/>
      <c r="W138" s="15">
        <v>0</v>
      </c>
      <c r="X138" s="10"/>
      <c r="Y138" s="15">
        <v>0</v>
      </c>
      <c r="Z138" s="27"/>
      <c r="AA138" s="15">
        <f t="shared" ref="AA138:AA140" si="17">SUM(C138:Y138)</f>
        <v>0</v>
      </c>
      <c r="AB138" s="18"/>
      <c r="AC138" s="18"/>
    </row>
    <row r="139" spans="1:29" ht="15.75" customHeight="1" x14ac:dyDescent="0.25">
      <c r="A139" s="14" t="s">
        <v>13</v>
      </c>
      <c r="B139" s="9"/>
      <c r="C139" s="15">
        <v>0</v>
      </c>
      <c r="D139" s="10"/>
      <c r="E139" s="15">
        <v>0</v>
      </c>
      <c r="F139" s="10"/>
      <c r="G139" s="60">
        <v>0</v>
      </c>
      <c r="H139" s="10"/>
      <c r="I139" s="60">
        <v>0</v>
      </c>
      <c r="J139" s="10"/>
      <c r="K139" s="60">
        <v>0</v>
      </c>
      <c r="L139" s="10"/>
      <c r="M139" s="60">
        <v>0</v>
      </c>
      <c r="N139" s="10"/>
      <c r="O139" s="60">
        <v>0</v>
      </c>
      <c r="P139" s="10"/>
      <c r="Q139" s="60">
        <v>0</v>
      </c>
      <c r="R139" s="10"/>
      <c r="S139" s="15">
        <v>0</v>
      </c>
      <c r="T139" s="10"/>
      <c r="U139" s="60">
        <v>0</v>
      </c>
      <c r="V139" s="11"/>
      <c r="W139" s="15">
        <v>0</v>
      </c>
      <c r="X139" s="10"/>
      <c r="Y139" s="15">
        <v>0</v>
      </c>
      <c r="Z139" s="27"/>
      <c r="AA139" s="15">
        <f t="shared" si="17"/>
        <v>0</v>
      </c>
      <c r="AB139" s="18"/>
      <c r="AC139" s="18"/>
    </row>
    <row r="140" spans="1:29" ht="15.75" customHeight="1" x14ac:dyDescent="0.25">
      <c r="A140" s="24" t="s">
        <v>11</v>
      </c>
      <c r="B140" s="9"/>
      <c r="C140" s="15">
        <v>0</v>
      </c>
      <c r="D140" s="10"/>
      <c r="E140" s="15">
        <v>0</v>
      </c>
      <c r="F140" s="10"/>
      <c r="G140" s="60">
        <v>0</v>
      </c>
      <c r="H140" s="10"/>
      <c r="I140" s="60">
        <v>0</v>
      </c>
      <c r="J140" s="10"/>
      <c r="K140" s="60">
        <v>0</v>
      </c>
      <c r="L140" s="10"/>
      <c r="M140" s="60">
        <v>0</v>
      </c>
      <c r="N140" s="10"/>
      <c r="O140" s="60">
        <v>0</v>
      </c>
      <c r="P140" s="10"/>
      <c r="Q140" s="60">
        <v>0</v>
      </c>
      <c r="R140" s="10"/>
      <c r="S140" s="15">
        <v>0</v>
      </c>
      <c r="T140" s="10"/>
      <c r="U140" s="60">
        <v>0</v>
      </c>
      <c r="V140" s="11"/>
      <c r="W140" s="15">
        <v>0</v>
      </c>
      <c r="X140" s="10"/>
      <c r="Y140" s="15">
        <v>0</v>
      </c>
      <c r="Z140" s="27"/>
      <c r="AA140" s="15">
        <f t="shared" si="17"/>
        <v>0</v>
      </c>
      <c r="AB140" s="18"/>
      <c r="AC140" s="18"/>
    </row>
    <row r="141" spans="1:29" ht="15.75" customHeight="1" x14ac:dyDescent="0.25">
      <c r="A141" s="24"/>
      <c r="B141" s="9"/>
      <c r="C141" s="10"/>
      <c r="D141" s="10"/>
      <c r="E141" s="10"/>
      <c r="F141" s="10"/>
      <c r="G141" s="10"/>
      <c r="H141" s="10"/>
      <c r="I141" s="10"/>
      <c r="J141" s="10"/>
      <c r="K141" s="15"/>
      <c r="L141" s="10"/>
      <c r="M141" s="10"/>
      <c r="N141" s="10"/>
      <c r="O141" s="10"/>
      <c r="P141" s="10"/>
      <c r="Q141" s="65"/>
      <c r="R141" s="10"/>
      <c r="S141" s="10"/>
      <c r="T141" s="10"/>
      <c r="U141" s="11"/>
      <c r="V141" s="11"/>
      <c r="W141" s="10"/>
      <c r="X141" s="10"/>
      <c r="Y141" s="10"/>
      <c r="Z141" s="27"/>
      <c r="AA141" s="10"/>
      <c r="AB141" s="18"/>
      <c r="AC141" s="18"/>
    </row>
    <row r="142" spans="1:29" ht="15.75" customHeight="1" x14ac:dyDescent="0.25">
      <c r="A142" s="24"/>
      <c r="B142" s="9"/>
      <c r="C142" s="10"/>
      <c r="D142" s="10"/>
      <c r="E142" s="10"/>
      <c r="F142" s="10"/>
      <c r="G142" s="10"/>
      <c r="H142" s="10"/>
      <c r="I142" s="10"/>
      <c r="J142" s="10"/>
      <c r="K142" s="15"/>
      <c r="L142" s="10"/>
      <c r="M142" s="10"/>
      <c r="N142" s="10"/>
      <c r="O142" s="10"/>
      <c r="P142" s="10"/>
      <c r="Q142" s="65"/>
      <c r="R142" s="10"/>
      <c r="S142" s="10"/>
      <c r="T142" s="10"/>
      <c r="U142" s="11"/>
      <c r="V142" s="11"/>
      <c r="W142" s="10"/>
      <c r="X142" s="10"/>
      <c r="Y142" s="10"/>
      <c r="Z142" s="27"/>
      <c r="AA142" s="10"/>
      <c r="AB142" s="18"/>
      <c r="AC142" s="18"/>
    </row>
    <row r="143" spans="1:29" ht="15.75" customHeight="1" x14ac:dyDescent="0.25">
      <c r="A143" s="24"/>
      <c r="B143" s="9"/>
      <c r="C143" s="10"/>
      <c r="D143" s="10"/>
      <c r="E143" s="10"/>
      <c r="F143" s="10"/>
      <c r="G143" s="10"/>
      <c r="H143" s="10"/>
      <c r="I143" s="10"/>
      <c r="J143" s="10"/>
      <c r="K143" s="15"/>
      <c r="L143" s="10"/>
      <c r="M143" s="10"/>
      <c r="N143" s="10"/>
      <c r="O143" s="10"/>
      <c r="P143" s="10"/>
      <c r="Q143" s="65"/>
      <c r="R143" s="10"/>
      <c r="S143" s="10"/>
      <c r="T143" s="10"/>
      <c r="U143" s="11"/>
      <c r="V143" s="11"/>
      <c r="W143" s="10"/>
      <c r="X143" s="10"/>
      <c r="Y143" s="10"/>
      <c r="Z143" s="27"/>
      <c r="AA143" s="10"/>
      <c r="AB143" s="18"/>
      <c r="AC143" s="18"/>
    </row>
    <row r="144" spans="1:29" ht="15.75" customHeight="1" x14ac:dyDescent="0.25">
      <c r="A144" s="24"/>
      <c r="B144" s="9"/>
      <c r="C144" s="10"/>
      <c r="D144" s="10"/>
      <c r="E144" s="10"/>
      <c r="F144" s="10"/>
      <c r="G144" s="10"/>
      <c r="H144" s="10"/>
      <c r="I144" s="10"/>
      <c r="J144" s="10"/>
      <c r="K144" s="15"/>
      <c r="L144" s="10"/>
      <c r="M144" s="10"/>
      <c r="N144" s="10"/>
      <c r="O144" s="10"/>
      <c r="P144" s="10"/>
      <c r="Q144" s="65"/>
      <c r="R144" s="10"/>
      <c r="S144" s="10"/>
      <c r="T144" s="10"/>
      <c r="U144" s="11"/>
      <c r="V144" s="11"/>
      <c r="W144" s="10"/>
      <c r="X144" s="10"/>
      <c r="Y144" s="10"/>
      <c r="Z144" s="27"/>
      <c r="AA144" s="10"/>
      <c r="AB144" s="18"/>
      <c r="AC144" s="18"/>
    </row>
    <row r="145" spans="1:29" ht="15.75" customHeight="1" x14ac:dyDescent="0.25">
      <c r="A145" s="8" t="s">
        <v>24</v>
      </c>
      <c r="B145" s="9"/>
      <c r="C145" s="10"/>
      <c r="D145" s="10"/>
      <c r="E145" s="10"/>
      <c r="F145" s="10"/>
      <c r="G145" s="10"/>
      <c r="H145" s="10"/>
      <c r="I145" s="10"/>
      <c r="J145" s="10"/>
      <c r="K145" s="15"/>
      <c r="L145" s="10"/>
      <c r="M145" s="10"/>
      <c r="N145" s="10"/>
      <c r="O145" s="10"/>
      <c r="P145" s="10"/>
      <c r="Q145" s="65"/>
      <c r="R145" s="10"/>
      <c r="S145" s="10"/>
      <c r="T145" s="10"/>
      <c r="U145" s="11"/>
      <c r="V145" s="11"/>
      <c r="W145" s="10"/>
      <c r="X145" s="10"/>
      <c r="Y145" s="10"/>
      <c r="Z145" s="27"/>
      <c r="AA145" s="10"/>
      <c r="AB145" s="18"/>
      <c r="AC145" s="18"/>
    </row>
    <row r="146" spans="1:29" ht="15.75" customHeight="1" x14ac:dyDescent="0.25">
      <c r="A146" s="9" t="s">
        <v>5</v>
      </c>
      <c r="B146" s="9"/>
      <c r="C146" s="10"/>
      <c r="D146" s="10"/>
      <c r="E146" s="10"/>
      <c r="F146" s="10"/>
      <c r="G146" s="10"/>
      <c r="H146" s="10"/>
      <c r="I146" s="10"/>
      <c r="J146" s="10"/>
      <c r="K146" s="15"/>
      <c r="L146" s="10"/>
      <c r="M146" s="10"/>
      <c r="N146" s="10"/>
      <c r="O146" s="10"/>
      <c r="P146" s="10"/>
      <c r="Q146" s="65"/>
      <c r="R146" s="10"/>
      <c r="S146" s="10"/>
      <c r="T146" s="10"/>
      <c r="U146" s="11"/>
      <c r="V146" s="11"/>
      <c r="W146" s="10"/>
      <c r="X146" s="10"/>
      <c r="Y146" s="10"/>
      <c r="Z146" s="27"/>
      <c r="AA146" s="10"/>
      <c r="AB146" s="18"/>
      <c r="AC146" s="18"/>
    </row>
    <row r="147" spans="1:29" ht="15.75" customHeight="1" x14ac:dyDescent="0.25">
      <c r="A147" s="14" t="s">
        <v>6</v>
      </c>
      <c r="B147" s="9"/>
      <c r="C147" s="15">
        <v>831731341.10000002</v>
      </c>
      <c r="D147" s="10"/>
      <c r="E147" s="15">
        <v>914418414.75999999</v>
      </c>
      <c r="F147" s="10"/>
      <c r="G147" s="60">
        <v>947233179.26999998</v>
      </c>
      <c r="H147" s="10"/>
      <c r="I147" s="60">
        <v>1025252455.16</v>
      </c>
      <c r="J147" s="10"/>
      <c r="K147" s="15">
        <v>1073671138.73</v>
      </c>
      <c r="L147" s="10"/>
      <c r="M147" s="60">
        <v>1174668497.3199999</v>
      </c>
      <c r="N147" s="10"/>
      <c r="O147" s="60">
        <v>1167863746.74</v>
      </c>
      <c r="P147" s="10"/>
      <c r="Q147" s="60">
        <v>1204434090.1800001</v>
      </c>
      <c r="R147" s="10"/>
      <c r="S147" s="15">
        <v>1376404243.97</v>
      </c>
      <c r="T147" s="10"/>
      <c r="U147" s="60">
        <v>1322655656.3900001</v>
      </c>
      <c r="V147" s="11"/>
      <c r="W147" s="15">
        <v>1305555183.47</v>
      </c>
      <c r="X147" s="10"/>
      <c r="Y147" s="15">
        <v>1217494650.6199999</v>
      </c>
      <c r="Z147" s="27"/>
      <c r="AA147" s="15">
        <f>SUM(C147:Y147)</f>
        <v>13561382597.709999</v>
      </c>
      <c r="AB147" s="18"/>
      <c r="AC147" s="18"/>
    </row>
    <row r="148" spans="1:29" ht="15.75" customHeight="1" x14ac:dyDescent="0.25">
      <c r="A148" s="14" t="s">
        <v>7</v>
      </c>
      <c r="B148" s="9"/>
      <c r="C148" s="15">
        <v>791189301.05999994</v>
      </c>
      <c r="D148" s="10"/>
      <c r="E148" s="15">
        <v>869998212.59000003</v>
      </c>
      <c r="F148" s="10"/>
      <c r="G148" s="60">
        <v>900239722.24000001</v>
      </c>
      <c r="H148" s="10"/>
      <c r="I148" s="60">
        <v>975299693.08000004</v>
      </c>
      <c r="J148" s="10"/>
      <c r="K148" s="15">
        <v>1021380995.29</v>
      </c>
      <c r="L148" s="10"/>
      <c r="M148" s="60">
        <v>1115627075.79</v>
      </c>
      <c r="N148" s="10"/>
      <c r="O148" s="60">
        <v>1110828744.5699999</v>
      </c>
      <c r="P148" s="10"/>
      <c r="Q148" s="60">
        <v>1146060157.3699999</v>
      </c>
      <c r="R148" s="10"/>
      <c r="S148" s="15">
        <v>1310657401.1800001</v>
      </c>
      <c r="T148" s="10"/>
      <c r="U148" s="60">
        <v>1255885874.0799999</v>
      </c>
      <c r="V148" s="11"/>
      <c r="W148" s="15">
        <v>1239258365.51</v>
      </c>
      <c r="X148" s="10"/>
      <c r="Y148" s="15">
        <v>1154657296.6300001</v>
      </c>
      <c r="Z148" s="27"/>
      <c r="AA148" s="15">
        <f>SUM(C148:Y148)</f>
        <v>12891082839.389999</v>
      </c>
      <c r="AB148" s="18"/>
      <c r="AC148" s="18"/>
    </row>
    <row r="149" spans="1:29" ht="15.75" customHeight="1" x14ac:dyDescent="0.25">
      <c r="A149" s="14" t="s">
        <v>0</v>
      </c>
      <c r="B149" s="9"/>
      <c r="C149" s="15">
        <v>29382750.32</v>
      </c>
      <c r="D149" s="10"/>
      <c r="E149" s="15">
        <v>32077259.309999999</v>
      </c>
      <c r="F149" s="10"/>
      <c r="G149" s="60">
        <v>33691828.020000003</v>
      </c>
      <c r="H149" s="10"/>
      <c r="I149" s="60">
        <v>36317774.909999996</v>
      </c>
      <c r="J149" s="10"/>
      <c r="K149" s="15">
        <v>36928268.490000002</v>
      </c>
      <c r="L149" s="10"/>
      <c r="M149" s="60">
        <v>41986376.689999998</v>
      </c>
      <c r="N149" s="10"/>
      <c r="O149" s="60">
        <v>41397563.030000001</v>
      </c>
      <c r="P149" s="10"/>
      <c r="Q149" s="60">
        <v>41066320.310000002</v>
      </c>
      <c r="R149" s="10"/>
      <c r="S149" s="15">
        <v>46575676.939999998</v>
      </c>
      <c r="T149" s="10"/>
      <c r="U149" s="60">
        <v>48266132.159999996</v>
      </c>
      <c r="V149" s="11"/>
      <c r="W149" s="15">
        <v>47078253.789999999</v>
      </c>
      <c r="X149" s="10"/>
      <c r="Y149" s="15">
        <v>44589471.109999999</v>
      </c>
      <c r="Z149" s="27"/>
      <c r="AA149" s="15">
        <f t="shared" ref="AA149:AA153" si="18">SUM(C149:Y149)</f>
        <v>479357675.0800001</v>
      </c>
      <c r="AB149" s="18"/>
      <c r="AC149" s="18"/>
    </row>
    <row r="150" spans="1:29" ht="15.75" customHeight="1" x14ac:dyDescent="0.25">
      <c r="A150" s="14" t="s">
        <v>8</v>
      </c>
      <c r="B150" s="9"/>
      <c r="C150" s="15">
        <v>9990135.1099999994</v>
      </c>
      <c r="D150" s="10"/>
      <c r="E150" s="15">
        <v>10906268.17</v>
      </c>
      <c r="F150" s="10"/>
      <c r="G150" s="60">
        <v>11455221.529999999</v>
      </c>
      <c r="H150" s="10"/>
      <c r="I150" s="60">
        <v>12348043.470000001</v>
      </c>
      <c r="J150" s="10"/>
      <c r="K150" s="15">
        <v>12555611.289999999</v>
      </c>
      <c r="L150" s="10"/>
      <c r="M150" s="60">
        <v>14275368.07</v>
      </c>
      <c r="N150" s="10"/>
      <c r="O150" s="60">
        <v>14075171.43</v>
      </c>
      <c r="P150" s="10"/>
      <c r="Q150" s="60">
        <v>13962548.91</v>
      </c>
      <c r="R150" s="10"/>
      <c r="S150" s="15">
        <v>15835730.16</v>
      </c>
      <c r="T150" s="10"/>
      <c r="U150" s="60">
        <v>16410484.93</v>
      </c>
      <c r="V150" s="11"/>
      <c r="W150" s="15">
        <v>16006606.289999999</v>
      </c>
      <c r="X150" s="10"/>
      <c r="Y150" s="15">
        <v>15160420.18</v>
      </c>
      <c r="Z150" s="27"/>
      <c r="AA150" s="15">
        <f t="shared" si="18"/>
        <v>162981609.53999999</v>
      </c>
      <c r="AB150" s="18"/>
      <c r="AC150" s="18"/>
    </row>
    <row r="151" spans="1:29" ht="15.75" customHeight="1" x14ac:dyDescent="0.25">
      <c r="A151" s="14" t="s">
        <v>9</v>
      </c>
      <c r="B151" s="9"/>
      <c r="C151" s="15">
        <v>3819757.54</v>
      </c>
      <c r="D151" s="10"/>
      <c r="E151" s="15">
        <v>4170043.71</v>
      </c>
      <c r="F151" s="10"/>
      <c r="G151" s="60">
        <v>4379937.6399999997</v>
      </c>
      <c r="H151" s="10"/>
      <c r="I151" s="60">
        <v>4721310.74</v>
      </c>
      <c r="J151" s="10"/>
      <c r="K151" s="15">
        <v>4800674.9000000004</v>
      </c>
      <c r="L151" s="10"/>
      <c r="M151" s="60">
        <v>5458228.9699999997</v>
      </c>
      <c r="N151" s="10"/>
      <c r="O151" s="60">
        <v>5381683.1900000004</v>
      </c>
      <c r="P151" s="10"/>
      <c r="Q151" s="60">
        <v>5338621.6399999997</v>
      </c>
      <c r="R151" s="10"/>
      <c r="S151" s="15">
        <v>6054838</v>
      </c>
      <c r="T151" s="10"/>
      <c r="U151" s="60">
        <v>6274597.1799999997</v>
      </c>
      <c r="V151" s="11"/>
      <c r="W151" s="15">
        <v>6120172.9900000002</v>
      </c>
      <c r="X151" s="10"/>
      <c r="Y151" s="15">
        <v>5796631.2400000002</v>
      </c>
      <c r="Z151" s="27"/>
      <c r="AA151" s="15">
        <f t="shared" si="18"/>
        <v>62316497.740000002</v>
      </c>
      <c r="AB151" s="18"/>
      <c r="AC151" s="18"/>
    </row>
    <row r="152" spans="1:29" ht="15.75" customHeight="1" x14ac:dyDescent="0.25">
      <c r="A152" s="14" t="s">
        <v>10</v>
      </c>
      <c r="B152" s="9"/>
      <c r="C152" s="15">
        <v>1469137.52</v>
      </c>
      <c r="D152" s="10"/>
      <c r="E152" s="15">
        <v>1603862.97</v>
      </c>
      <c r="F152" s="10"/>
      <c r="G152" s="60">
        <v>1684591.4</v>
      </c>
      <c r="H152" s="10"/>
      <c r="I152" s="60">
        <v>1815888.75</v>
      </c>
      <c r="J152" s="10"/>
      <c r="K152" s="15">
        <v>1846413.42</v>
      </c>
      <c r="L152" s="10"/>
      <c r="M152" s="60">
        <v>2099318.83</v>
      </c>
      <c r="N152" s="10"/>
      <c r="O152" s="60">
        <v>2069878.15</v>
      </c>
      <c r="P152" s="10"/>
      <c r="Q152" s="60">
        <v>2053316.02</v>
      </c>
      <c r="R152" s="10"/>
      <c r="S152" s="15">
        <v>2328783.85</v>
      </c>
      <c r="T152" s="10"/>
      <c r="U152" s="60">
        <v>2413306.61</v>
      </c>
      <c r="V152" s="11"/>
      <c r="W152" s="15">
        <v>2353912.69</v>
      </c>
      <c r="X152" s="10"/>
      <c r="Y152" s="15">
        <v>2229473.56</v>
      </c>
      <c r="Z152" s="27"/>
      <c r="AA152" s="15">
        <f t="shared" si="18"/>
        <v>23967883.77</v>
      </c>
      <c r="AB152" s="18"/>
      <c r="AC152" s="18"/>
    </row>
    <row r="153" spans="1:29" ht="15.75" customHeight="1" x14ac:dyDescent="0.25">
      <c r="A153" s="14" t="s">
        <v>11</v>
      </c>
      <c r="B153" s="9"/>
      <c r="C153" s="15">
        <v>587655.01</v>
      </c>
      <c r="D153" s="10"/>
      <c r="E153" s="15">
        <v>641545.18999999994</v>
      </c>
      <c r="F153" s="10"/>
      <c r="G153" s="60">
        <v>673836.56</v>
      </c>
      <c r="H153" s="10"/>
      <c r="I153" s="60">
        <v>726355.5</v>
      </c>
      <c r="J153" s="10"/>
      <c r="K153" s="15">
        <v>738565.37</v>
      </c>
      <c r="L153" s="10"/>
      <c r="M153" s="60">
        <v>839727.53</v>
      </c>
      <c r="N153" s="10"/>
      <c r="O153" s="60">
        <v>827951.26</v>
      </c>
      <c r="P153" s="10"/>
      <c r="Q153" s="60">
        <v>821326.41</v>
      </c>
      <c r="R153" s="10"/>
      <c r="S153" s="15">
        <v>931513.54</v>
      </c>
      <c r="T153" s="10"/>
      <c r="U153" s="60">
        <v>965322.64</v>
      </c>
      <c r="V153" s="11"/>
      <c r="W153" s="15">
        <v>941565.08</v>
      </c>
      <c r="X153" s="10"/>
      <c r="Y153" s="15">
        <v>891789.42</v>
      </c>
      <c r="Z153" s="27"/>
      <c r="AA153" s="15">
        <f t="shared" si="18"/>
        <v>9587153.5099999998</v>
      </c>
      <c r="AB153" s="18"/>
      <c r="AC153" s="18"/>
    </row>
    <row r="154" spans="1:29" ht="15.75" customHeight="1" x14ac:dyDescent="0.25">
      <c r="A154" s="14"/>
      <c r="B154" s="9"/>
      <c r="C154" s="10"/>
      <c r="D154" s="10"/>
      <c r="E154" s="10"/>
      <c r="F154" s="10"/>
      <c r="G154" s="60"/>
      <c r="H154" s="10"/>
      <c r="I154" s="60"/>
      <c r="J154" s="10"/>
      <c r="K154" s="15"/>
      <c r="L154" s="10"/>
      <c r="M154" s="60"/>
      <c r="N154" s="10"/>
      <c r="O154" s="60"/>
      <c r="P154" s="10"/>
      <c r="Q154" s="66"/>
      <c r="R154" s="10"/>
      <c r="S154" s="10"/>
      <c r="T154" s="10"/>
      <c r="U154" s="60"/>
      <c r="V154" s="11"/>
      <c r="W154" s="10"/>
      <c r="X154" s="10"/>
      <c r="Y154" s="10"/>
      <c r="Z154" s="27"/>
      <c r="AA154" s="15"/>
      <c r="AB154" s="18"/>
      <c r="AC154" s="18"/>
    </row>
    <row r="155" spans="1:29" ht="15.75" customHeight="1" x14ac:dyDescent="0.25">
      <c r="A155" s="9" t="s">
        <v>12</v>
      </c>
      <c r="B155" s="9"/>
      <c r="C155" s="10"/>
      <c r="D155" s="10"/>
      <c r="E155" s="10"/>
      <c r="F155" s="10"/>
      <c r="G155" s="60"/>
      <c r="H155" s="10"/>
      <c r="I155" s="60"/>
      <c r="J155" s="10"/>
      <c r="K155" s="15"/>
      <c r="L155" s="10"/>
      <c r="M155" s="60"/>
      <c r="N155" s="10"/>
      <c r="O155" s="60"/>
      <c r="P155" s="10"/>
      <c r="Q155" s="66"/>
      <c r="R155" s="10"/>
      <c r="S155" s="10"/>
      <c r="T155" s="10"/>
      <c r="U155" s="60"/>
      <c r="V155" s="11"/>
      <c r="W155" s="10"/>
      <c r="X155" s="10"/>
      <c r="Y155" s="10"/>
      <c r="Z155" s="27"/>
      <c r="AA155" s="10"/>
      <c r="AB155" s="18"/>
      <c r="AC155" s="18"/>
    </row>
    <row r="156" spans="1:29" ht="15.75" customHeight="1" x14ac:dyDescent="0.25">
      <c r="A156" s="9" t="s">
        <v>16</v>
      </c>
      <c r="B156" s="9"/>
      <c r="C156" s="10"/>
      <c r="D156" s="10"/>
      <c r="E156" s="10"/>
      <c r="F156" s="10"/>
      <c r="G156" s="60"/>
      <c r="H156" s="10"/>
      <c r="I156" s="60"/>
      <c r="J156" s="10"/>
      <c r="K156" s="15"/>
      <c r="L156" s="10"/>
      <c r="M156" s="60"/>
      <c r="N156" s="10"/>
      <c r="O156" s="60"/>
      <c r="P156" s="10"/>
      <c r="Q156" s="66"/>
      <c r="R156" s="10"/>
      <c r="S156" s="10"/>
      <c r="T156" s="10"/>
      <c r="U156" s="60"/>
      <c r="V156" s="11"/>
      <c r="W156" s="10"/>
      <c r="X156" s="10"/>
      <c r="Y156" s="10"/>
      <c r="Z156" s="27"/>
      <c r="AA156" s="15"/>
      <c r="AB156" s="18"/>
      <c r="AC156" s="18"/>
    </row>
    <row r="157" spans="1:29" ht="15.75" customHeight="1" x14ac:dyDescent="0.25">
      <c r="A157" s="14" t="s">
        <v>6</v>
      </c>
      <c r="B157" s="9"/>
      <c r="C157" s="15">
        <v>729176010.88</v>
      </c>
      <c r="D157" s="10"/>
      <c r="E157" s="15">
        <v>680297541.5</v>
      </c>
      <c r="F157" s="10"/>
      <c r="G157" s="60">
        <v>781884677.42999995</v>
      </c>
      <c r="H157" s="10"/>
      <c r="I157" s="60">
        <v>859707976.71000004</v>
      </c>
      <c r="J157" s="10"/>
      <c r="K157" s="15">
        <v>869331903.96000004</v>
      </c>
      <c r="L157" s="10"/>
      <c r="M157" s="60">
        <v>891559053.46000004</v>
      </c>
      <c r="N157" s="10"/>
      <c r="O157" s="60">
        <v>841205779.40999997</v>
      </c>
      <c r="P157" s="10"/>
      <c r="Q157" s="60">
        <v>839193216.88</v>
      </c>
      <c r="R157" s="10"/>
      <c r="S157" s="15">
        <v>916392108.86000001</v>
      </c>
      <c r="T157" s="10"/>
      <c r="U157" s="60">
        <v>887335703.22000003</v>
      </c>
      <c r="V157" s="11"/>
      <c r="W157" s="15">
        <v>825524486.34000003</v>
      </c>
      <c r="X157" s="10"/>
      <c r="Y157" s="15">
        <v>835884996.52999997</v>
      </c>
      <c r="Z157" s="27"/>
      <c r="AA157" s="15">
        <f t="shared" ref="AA157:AA160" si="19">SUM(C157:Y157)</f>
        <v>9957493455.1800003</v>
      </c>
      <c r="AB157" s="18"/>
      <c r="AC157" s="18"/>
    </row>
    <row r="158" spans="1:29" ht="15.75" customHeight="1" x14ac:dyDescent="0.25">
      <c r="A158" s="14" t="s">
        <v>0</v>
      </c>
      <c r="B158" s="9"/>
      <c r="C158" s="15">
        <v>16121099.390000001</v>
      </c>
      <c r="D158" s="10"/>
      <c r="E158" s="15">
        <v>13861215.77</v>
      </c>
      <c r="F158" s="10"/>
      <c r="G158" s="60">
        <v>13444594.710000001</v>
      </c>
      <c r="H158" s="10"/>
      <c r="I158" s="60">
        <v>15592946.93</v>
      </c>
      <c r="J158" s="10"/>
      <c r="K158" s="15">
        <v>17216899.02</v>
      </c>
      <c r="L158" s="10"/>
      <c r="M158" s="60">
        <v>19273762.510000002</v>
      </c>
      <c r="N158" s="10"/>
      <c r="O158" s="60">
        <v>16211980.050000001</v>
      </c>
      <c r="P158" s="10"/>
      <c r="Q158" s="60">
        <v>15573000.029999999</v>
      </c>
      <c r="R158" s="10"/>
      <c r="S158" s="15">
        <v>18207920.32</v>
      </c>
      <c r="T158" s="10"/>
      <c r="U158" s="60">
        <v>18464415.02</v>
      </c>
      <c r="V158" s="11"/>
      <c r="W158" s="15">
        <v>17062890.940000001</v>
      </c>
      <c r="X158" s="10"/>
      <c r="Y158" s="15">
        <v>14781790.41</v>
      </c>
      <c r="Z158" s="27"/>
      <c r="AA158" s="15">
        <f t="shared" si="19"/>
        <v>195812515.10000002</v>
      </c>
      <c r="AB158" s="18"/>
      <c r="AC158" s="18"/>
    </row>
    <row r="159" spans="1:29" ht="15.75" customHeight="1" x14ac:dyDescent="0.25">
      <c r="A159" s="14" t="s">
        <v>13</v>
      </c>
      <c r="B159" s="9"/>
      <c r="C159" s="15">
        <v>2256953.91</v>
      </c>
      <c r="D159" s="10"/>
      <c r="E159" s="15">
        <v>1940570.21</v>
      </c>
      <c r="F159" s="10"/>
      <c r="G159" s="60">
        <v>1882243.26</v>
      </c>
      <c r="H159" s="10"/>
      <c r="I159" s="60">
        <v>2183012.5699999998</v>
      </c>
      <c r="J159" s="10"/>
      <c r="K159" s="15">
        <v>2410365.86</v>
      </c>
      <c r="L159" s="10"/>
      <c r="M159" s="60">
        <v>2698326.75</v>
      </c>
      <c r="N159" s="10"/>
      <c r="O159" s="60">
        <v>2269677.21</v>
      </c>
      <c r="P159" s="10"/>
      <c r="Q159" s="60">
        <v>2180220</v>
      </c>
      <c r="R159" s="10"/>
      <c r="S159" s="15">
        <v>2549108.84</v>
      </c>
      <c r="T159" s="10"/>
      <c r="U159" s="60">
        <v>2585018.1</v>
      </c>
      <c r="V159" s="11"/>
      <c r="W159" s="15">
        <v>2388804.73</v>
      </c>
      <c r="X159" s="10"/>
      <c r="Y159" s="15">
        <v>2069450.66</v>
      </c>
      <c r="Z159" s="27"/>
      <c r="AA159" s="15">
        <f t="shared" si="19"/>
        <v>27413752.100000001</v>
      </c>
      <c r="AB159" s="18"/>
      <c r="AC159" s="18"/>
    </row>
    <row r="160" spans="1:29" ht="15.75" customHeight="1" x14ac:dyDescent="0.25">
      <c r="A160" s="14" t="s">
        <v>11</v>
      </c>
      <c r="B160" s="9"/>
      <c r="C160" s="15">
        <v>322421.99</v>
      </c>
      <c r="D160" s="10"/>
      <c r="E160" s="15">
        <v>277224.32000000001</v>
      </c>
      <c r="F160" s="10"/>
      <c r="G160" s="60">
        <v>268891.89</v>
      </c>
      <c r="H160" s="10"/>
      <c r="I160" s="60">
        <v>311858.94</v>
      </c>
      <c r="J160" s="10"/>
      <c r="K160" s="15">
        <v>344337.98</v>
      </c>
      <c r="L160" s="10"/>
      <c r="M160" s="60">
        <v>385475.25</v>
      </c>
      <c r="N160" s="10"/>
      <c r="O160" s="60">
        <v>324239.59999999998</v>
      </c>
      <c r="P160" s="10"/>
      <c r="Q160" s="60">
        <v>311460</v>
      </c>
      <c r="R160" s="10"/>
      <c r="S160" s="15">
        <v>364158.41</v>
      </c>
      <c r="T160" s="10"/>
      <c r="U160" s="60">
        <v>369288.3</v>
      </c>
      <c r="V160" s="11"/>
      <c r="W160" s="15">
        <v>341257.82</v>
      </c>
      <c r="X160" s="10"/>
      <c r="Y160" s="15">
        <v>295635.81</v>
      </c>
      <c r="Z160" s="27"/>
      <c r="AA160" s="15">
        <f t="shared" si="19"/>
        <v>3916250.31</v>
      </c>
      <c r="AB160" s="18"/>
      <c r="AC160" s="18"/>
    </row>
    <row r="161" spans="1:29" ht="15.75" customHeight="1" x14ac:dyDescent="0.25">
      <c r="A161" s="9" t="s">
        <v>17</v>
      </c>
      <c r="B161" s="9"/>
      <c r="C161" s="15"/>
      <c r="D161" s="10"/>
      <c r="E161" s="10"/>
      <c r="F161" s="10"/>
      <c r="G161" s="60"/>
      <c r="H161" s="10"/>
      <c r="I161" s="60"/>
      <c r="J161" s="10"/>
      <c r="K161" s="15"/>
      <c r="L161" s="10"/>
      <c r="M161" s="60"/>
      <c r="N161" s="10"/>
      <c r="O161" s="60"/>
      <c r="P161" s="10"/>
      <c r="Q161" s="66"/>
      <c r="R161" s="10"/>
      <c r="S161" s="15"/>
      <c r="T161" s="10"/>
      <c r="U161" s="60"/>
      <c r="V161" s="11"/>
      <c r="W161" s="15"/>
      <c r="X161" s="10"/>
      <c r="Y161" s="15"/>
      <c r="Z161" s="27"/>
      <c r="AA161" s="15"/>
      <c r="AB161" s="18"/>
      <c r="AC161" s="18"/>
    </row>
    <row r="162" spans="1:29" ht="15.75" customHeight="1" x14ac:dyDescent="0.25">
      <c r="A162" s="14" t="s">
        <v>14</v>
      </c>
      <c r="B162" s="9"/>
      <c r="C162" s="15">
        <v>0</v>
      </c>
      <c r="D162" s="10"/>
      <c r="E162" s="15">
        <v>0</v>
      </c>
      <c r="F162" s="10"/>
      <c r="G162" s="60">
        <v>0</v>
      </c>
      <c r="H162" s="10"/>
      <c r="I162" s="60">
        <v>0</v>
      </c>
      <c r="J162" s="10"/>
      <c r="K162" s="60">
        <v>0</v>
      </c>
      <c r="L162" s="10"/>
      <c r="M162" s="60">
        <v>0</v>
      </c>
      <c r="N162" s="10"/>
      <c r="O162" s="60">
        <v>0</v>
      </c>
      <c r="P162" s="10"/>
      <c r="Q162" s="60">
        <v>0</v>
      </c>
      <c r="R162" s="10"/>
      <c r="S162" s="15">
        <v>0</v>
      </c>
      <c r="T162" s="10"/>
      <c r="U162" s="60">
        <v>0</v>
      </c>
      <c r="V162" s="11"/>
      <c r="W162" s="15">
        <v>0</v>
      </c>
      <c r="X162" s="10"/>
      <c r="Y162" s="15">
        <v>0</v>
      </c>
      <c r="Z162" s="27"/>
      <c r="AA162" s="15">
        <f t="shared" ref="AA162:AA164" si="20">SUM(C162:Y162)</f>
        <v>0</v>
      </c>
      <c r="AB162" s="18"/>
      <c r="AC162" s="18"/>
    </row>
    <row r="163" spans="1:29" ht="15.75" customHeight="1" x14ac:dyDescent="0.25">
      <c r="A163" s="14" t="s">
        <v>13</v>
      </c>
      <c r="B163" s="9"/>
      <c r="C163" s="15">
        <v>0</v>
      </c>
      <c r="D163" s="10"/>
      <c r="E163" s="15">
        <v>0</v>
      </c>
      <c r="F163" s="10"/>
      <c r="G163" s="60">
        <v>0</v>
      </c>
      <c r="H163" s="10"/>
      <c r="I163" s="60">
        <v>0</v>
      </c>
      <c r="J163" s="10"/>
      <c r="K163" s="60">
        <v>0</v>
      </c>
      <c r="L163" s="10"/>
      <c r="M163" s="60">
        <v>0</v>
      </c>
      <c r="N163" s="10"/>
      <c r="O163" s="60">
        <v>0</v>
      </c>
      <c r="P163" s="10"/>
      <c r="Q163" s="60">
        <v>0</v>
      </c>
      <c r="R163" s="10"/>
      <c r="S163" s="15">
        <v>0</v>
      </c>
      <c r="T163" s="10"/>
      <c r="U163" s="60">
        <v>0</v>
      </c>
      <c r="V163" s="11"/>
      <c r="W163" s="15">
        <v>0</v>
      </c>
      <c r="X163" s="10"/>
      <c r="Y163" s="15">
        <v>0</v>
      </c>
      <c r="Z163" s="27"/>
      <c r="AA163" s="15">
        <f t="shared" si="20"/>
        <v>0</v>
      </c>
      <c r="AB163" s="18"/>
      <c r="AC163" s="18"/>
    </row>
    <row r="164" spans="1:29" ht="15.75" customHeight="1" x14ac:dyDescent="0.25">
      <c r="A164" s="24" t="s">
        <v>11</v>
      </c>
      <c r="B164" s="9"/>
      <c r="C164" s="15">
        <v>0</v>
      </c>
      <c r="D164" s="10"/>
      <c r="E164" s="15">
        <v>0</v>
      </c>
      <c r="F164" s="10"/>
      <c r="G164" s="60">
        <v>0</v>
      </c>
      <c r="H164" s="10"/>
      <c r="I164" s="60">
        <v>0</v>
      </c>
      <c r="J164" s="10"/>
      <c r="K164" s="60">
        <v>0</v>
      </c>
      <c r="L164" s="10"/>
      <c r="M164" s="60">
        <v>0</v>
      </c>
      <c r="N164" s="10"/>
      <c r="O164" s="60">
        <v>0</v>
      </c>
      <c r="P164" s="10"/>
      <c r="Q164" s="60">
        <v>0</v>
      </c>
      <c r="R164" s="10"/>
      <c r="S164" s="15">
        <v>0</v>
      </c>
      <c r="T164" s="10"/>
      <c r="U164" s="60">
        <v>0</v>
      </c>
      <c r="V164" s="11"/>
      <c r="W164" s="15">
        <v>0</v>
      </c>
      <c r="X164" s="10"/>
      <c r="Y164" s="15">
        <v>0</v>
      </c>
      <c r="Z164" s="27"/>
      <c r="AA164" s="15">
        <f t="shared" si="20"/>
        <v>0</v>
      </c>
      <c r="AB164" s="18"/>
      <c r="AC164" s="18"/>
    </row>
    <row r="165" spans="1:29" ht="15.75" customHeight="1" x14ac:dyDescent="0.25">
      <c r="A165" s="24"/>
      <c r="B165" s="9"/>
      <c r="C165" s="10"/>
      <c r="D165" s="10"/>
      <c r="E165" s="10"/>
      <c r="F165" s="10"/>
      <c r="G165" s="10"/>
      <c r="H165" s="10"/>
      <c r="I165" s="10"/>
      <c r="J165" s="10"/>
      <c r="K165" s="15"/>
      <c r="L165" s="10"/>
      <c r="M165" s="10"/>
      <c r="N165" s="10"/>
      <c r="O165" s="10"/>
      <c r="P165" s="10"/>
      <c r="Q165" s="65"/>
      <c r="R165" s="10"/>
      <c r="S165" s="10"/>
      <c r="T165" s="10"/>
      <c r="U165" s="11"/>
      <c r="V165" s="11"/>
      <c r="W165" s="10"/>
      <c r="X165" s="10"/>
      <c r="Y165" s="10"/>
      <c r="Z165" s="27"/>
      <c r="AA165" s="10"/>
      <c r="AB165" s="18"/>
      <c r="AC165" s="18"/>
    </row>
    <row r="166" spans="1:29" ht="15.75" customHeight="1" x14ac:dyDescent="0.25">
      <c r="A166" s="24"/>
      <c r="B166" s="9"/>
      <c r="C166" s="10"/>
      <c r="D166" s="10"/>
      <c r="E166" s="10"/>
      <c r="F166" s="10"/>
      <c r="G166" s="10"/>
      <c r="H166" s="10"/>
      <c r="I166" s="10"/>
      <c r="J166" s="10"/>
      <c r="K166" s="15"/>
      <c r="L166" s="10"/>
      <c r="M166" s="10"/>
      <c r="N166" s="10"/>
      <c r="O166" s="10"/>
      <c r="P166" s="10"/>
      <c r="Q166" s="65"/>
      <c r="R166" s="10"/>
      <c r="S166" s="10"/>
      <c r="T166" s="10"/>
      <c r="U166" s="11"/>
      <c r="V166" s="11"/>
      <c r="W166" s="10"/>
      <c r="X166" s="10"/>
      <c r="Y166" s="10"/>
      <c r="Z166" s="27"/>
      <c r="AA166" s="10"/>
      <c r="AB166" s="18"/>
      <c r="AC166" s="18"/>
    </row>
    <row r="167" spans="1:29" ht="15.75" customHeight="1" x14ac:dyDescent="0.25">
      <c r="A167" s="24"/>
      <c r="B167" s="9"/>
      <c r="C167" s="10"/>
      <c r="D167" s="10"/>
      <c r="E167" s="10"/>
      <c r="F167" s="10"/>
      <c r="G167" s="10"/>
      <c r="H167" s="10"/>
      <c r="I167" s="10"/>
      <c r="J167" s="10"/>
      <c r="K167" s="15"/>
      <c r="L167" s="10"/>
      <c r="M167" s="10"/>
      <c r="N167" s="10"/>
      <c r="O167" s="10"/>
      <c r="P167" s="10"/>
      <c r="Q167" s="65"/>
      <c r="R167" s="10"/>
      <c r="S167" s="10"/>
      <c r="T167" s="10"/>
      <c r="U167" s="11"/>
      <c r="V167" s="11"/>
      <c r="W167" s="10"/>
      <c r="X167" s="10"/>
      <c r="Y167" s="10"/>
      <c r="Z167" s="27"/>
      <c r="AA167" s="10"/>
      <c r="AB167" s="18"/>
      <c r="AC167" s="18"/>
    </row>
    <row r="168" spans="1:29" ht="15.75" customHeight="1" x14ac:dyDescent="0.25">
      <c r="A168" s="8" t="s">
        <v>27</v>
      </c>
      <c r="B168" s="9"/>
      <c r="C168" s="10"/>
      <c r="D168" s="10"/>
      <c r="E168" s="10"/>
      <c r="F168" s="10"/>
      <c r="G168" s="10"/>
      <c r="H168" s="10"/>
      <c r="I168" s="10"/>
      <c r="J168" s="10"/>
      <c r="K168" s="15"/>
      <c r="L168" s="10"/>
      <c r="M168" s="10"/>
      <c r="N168" s="10"/>
      <c r="O168" s="10"/>
      <c r="P168" s="10"/>
      <c r="Q168" s="65"/>
      <c r="R168" s="10"/>
      <c r="S168" s="10"/>
      <c r="T168" s="10"/>
      <c r="U168" s="11"/>
      <c r="V168" s="11"/>
      <c r="W168" s="10"/>
      <c r="X168" s="10"/>
      <c r="Y168" s="10"/>
      <c r="Z168" s="27"/>
      <c r="AA168" s="10"/>
      <c r="AB168" s="18"/>
      <c r="AC168" s="18"/>
    </row>
    <row r="169" spans="1:29" ht="15.75" customHeight="1" x14ac:dyDescent="0.25">
      <c r="A169" s="9" t="s">
        <v>5</v>
      </c>
      <c r="B169" s="9"/>
      <c r="C169" s="10"/>
      <c r="D169" s="10"/>
      <c r="E169" s="10"/>
      <c r="F169" s="10"/>
      <c r="G169" s="10"/>
      <c r="H169" s="10"/>
      <c r="I169" s="10"/>
      <c r="J169" s="10"/>
      <c r="K169" s="15"/>
      <c r="L169" s="10"/>
      <c r="M169" s="10"/>
      <c r="N169" s="10"/>
      <c r="O169" s="10"/>
      <c r="P169" s="10"/>
      <c r="Q169" s="65"/>
      <c r="R169" s="10"/>
      <c r="S169" s="10"/>
      <c r="T169" s="10"/>
      <c r="U169" s="11"/>
      <c r="V169" s="11"/>
      <c r="W169" s="10"/>
      <c r="X169" s="10"/>
      <c r="Y169" s="10"/>
      <c r="Z169" s="27"/>
      <c r="AA169" s="10"/>
      <c r="AB169" s="18"/>
      <c r="AC169" s="18"/>
    </row>
    <row r="170" spans="1:29" ht="15.75" customHeight="1" x14ac:dyDescent="0.25">
      <c r="A170" s="14" t="s">
        <v>6</v>
      </c>
      <c r="B170" s="9"/>
      <c r="C170" s="15">
        <v>144557286.86000001</v>
      </c>
      <c r="D170" s="10"/>
      <c r="E170" s="15">
        <v>160581045.66999999</v>
      </c>
      <c r="F170" s="10"/>
      <c r="G170" s="60">
        <v>150211221.72999999</v>
      </c>
      <c r="H170" s="10"/>
      <c r="I170" s="60">
        <v>156387428.19</v>
      </c>
      <c r="J170" s="10"/>
      <c r="K170" s="15">
        <v>163391628.58000001</v>
      </c>
      <c r="L170" s="10"/>
      <c r="M170" s="60">
        <v>178886414.56</v>
      </c>
      <c r="N170" s="10"/>
      <c r="O170" s="60">
        <v>178129550.02000001</v>
      </c>
      <c r="P170" s="10"/>
      <c r="Q170" s="60">
        <v>187338591.5</v>
      </c>
      <c r="R170" s="10"/>
      <c r="S170" s="29">
        <v>224899515.97</v>
      </c>
      <c r="T170" s="10"/>
      <c r="U170" s="60">
        <v>212081498.22999999</v>
      </c>
      <c r="V170" s="11"/>
      <c r="W170" s="15">
        <v>215146102.16999999</v>
      </c>
      <c r="X170" s="10"/>
      <c r="Y170" s="15">
        <v>202350198.56</v>
      </c>
      <c r="Z170" s="27"/>
      <c r="AA170" s="15">
        <f>SUM(C170:Y170)</f>
        <v>2173960482.0400004</v>
      </c>
      <c r="AB170" s="18"/>
      <c r="AC170" s="18"/>
    </row>
    <row r="171" spans="1:29" ht="15.75" customHeight="1" x14ac:dyDescent="0.25">
      <c r="A171" s="14" t="s">
        <v>7</v>
      </c>
      <c r="B171" s="9"/>
      <c r="C171" s="15">
        <v>136572937.53</v>
      </c>
      <c r="D171" s="10"/>
      <c r="E171" s="15">
        <v>152112646.19</v>
      </c>
      <c r="F171" s="10"/>
      <c r="G171" s="60">
        <v>142368980.72</v>
      </c>
      <c r="H171" s="10"/>
      <c r="I171" s="60">
        <v>148126650.33000001</v>
      </c>
      <c r="J171" s="10"/>
      <c r="K171" s="15">
        <v>154606213.25999999</v>
      </c>
      <c r="L171" s="10"/>
      <c r="M171" s="60">
        <v>169062289.72</v>
      </c>
      <c r="N171" s="10"/>
      <c r="O171" s="60">
        <v>168328021.94</v>
      </c>
      <c r="P171" s="10"/>
      <c r="Q171" s="60">
        <v>177527727.06999999</v>
      </c>
      <c r="R171" s="10"/>
      <c r="S171" s="29">
        <v>213209346.63999999</v>
      </c>
      <c r="T171" s="10"/>
      <c r="U171" s="60">
        <v>200781791.47</v>
      </c>
      <c r="V171" s="11"/>
      <c r="W171" s="15">
        <v>203533402.72999999</v>
      </c>
      <c r="X171" s="10"/>
      <c r="Y171" s="15">
        <v>191808726</v>
      </c>
      <c r="Z171" s="27"/>
      <c r="AA171" s="15">
        <f>SUM(C171:Y171)</f>
        <v>2058038733.6000001</v>
      </c>
      <c r="AB171" s="18"/>
      <c r="AC171" s="18"/>
    </row>
    <row r="172" spans="1:29" ht="15.75" customHeight="1" x14ac:dyDescent="0.25">
      <c r="A172" s="14" t="s">
        <v>0</v>
      </c>
      <c r="B172" s="9"/>
      <c r="C172" s="15">
        <v>7029354.8700000001</v>
      </c>
      <c r="D172" s="10"/>
      <c r="E172" s="15">
        <v>6476936.8899999997</v>
      </c>
      <c r="F172" s="10"/>
      <c r="G172" s="60">
        <v>5645468.4000000004</v>
      </c>
      <c r="H172" s="10"/>
      <c r="I172" s="60">
        <v>5896050.9900000002</v>
      </c>
      <c r="J172" s="10"/>
      <c r="K172" s="15">
        <v>6421322.25</v>
      </c>
      <c r="L172" s="10"/>
      <c r="M172" s="60">
        <v>7333405.75</v>
      </c>
      <c r="N172" s="10"/>
      <c r="O172" s="60">
        <v>7270249.0300000003</v>
      </c>
      <c r="P172" s="10"/>
      <c r="Q172" s="60">
        <v>6968596.79</v>
      </c>
      <c r="R172" s="10"/>
      <c r="S172" s="29">
        <v>8387662.1900000004</v>
      </c>
      <c r="T172" s="10"/>
      <c r="U172" s="60">
        <v>8115974.7699999996</v>
      </c>
      <c r="V172" s="11"/>
      <c r="W172" s="15">
        <v>8257022.7400000002</v>
      </c>
      <c r="X172" s="10"/>
      <c r="Y172" s="15">
        <v>7374925.1200000001</v>
      </c>
      <c r="Z172" s="27"/>
      <c r="AA172" s="15">
        <f t="shared" ref="AA172:AA176" si="21">SUM(C172:Y172)</f>
        <v>85176969.789999992</v>
      </c>
      <c r="AB172" s="18"/>
      <c r="AC172" s="18"/>
    </row>
    <row r="173" spans="1:29" ht="15.75" customHeight="1" x14ac:dyDescent="0.25">
      <c r="A173" s="14" t="s">
        <v>8</v>
      </c>
      <c r="B173" s="9"/>
      <c r="C173" s="15">
        <v>2389980.66</v>
      </c>
      <c r="D173" s="10"/>
      <c r="E173" s="15">
        <v>2202158.54</v>
      </c>
      <c r="F173" s="10"/>
      <c r="G173" s="60">
        <v>1919459.26</v>
      </c>
      <c r="H173" s="10"/>
      <c r="I173" s="60">
        <v>2004657.34</v>
      </c>
      <c r="J173" s="10"/>
      <c r="K173" s="15">
        <v>2183249.5699999998</v>
      </c>
      <c r="L173" s="10"/>
      <c r="M173" s="60">
        <v>2493357.96</v>
      </c>
      <c r="N173" s="10"/>
      <c r="O173" s="60">
        <v>2471884.67</v>
      </c>
      <c r="P173" s="10"/>
      <c r="Q173" s="60">
        <v>2369322.91</v>
      </c>
      <c r="R173" s="10"/>
      <c r="S173" s="29">
        <v>2851805.14</v>
      </c>
      <c r="T173" s="10"/>
      <c r="U173" s="60">
        <v>2759431.42</v>
      </c>
      <c r="V173" s="11"/>
      <c r="W173" s="15">
        <v>2807387.73</v>
      </c>
      <c r="X173" s="10"/>
      <c r="Y173" s="15">
        <v>2507474.54</v>
      </c>
      <c r="Z173" s="27"/>
      <c r="AA173" s="15">
        <f t="shared" si="21"/>
        <v>28960169.740000006</v>
      </c>
      <c r="AB173" s="18"/>
      <c r="AC173" s="18"/>
    </row>
    <row r="174" spans="1:29" ht="15.75" customHeight="1" x14ac:dyDescent="0.25">
      <c r="A174" s="14" t="s">
        <v>9</v>
      </c>
      <c r="B174" s="9"/>
      <c r="C174" s="15">
        <v>913816.13</v>
      </c>
      <c r="D174" s="10"/>
      <c r="E174" s="15">
        <v>842001.8</v>
      </c>
      <c r="F174" s="10"/>
      <c r="G174" s="60">
        <v>733910.89</v>
      </c>
      <c r="H174" s="10"/>
      <c r="I174" s="60">
        <v>766486.63</v>
      </c>
      <c r="J174" s="10"/>
      <c r="K174" s="15">
        <v>834771.89</v>
      </c>
      <c r="L174" s="10"/>
      <c r="M174" s="60">
        <v>953342.75</v>
      </c>
      <c r="N174" s="10"/>
      <c r="O174" s="60">
        <v>945132.37</v>
      </c>
      <c r="P174" s="10"/>
      <c r="Q174" s="60">
        <v>905917.58</v>
      </c>
      <c r="R174" s="10"/>
      <c r="S174" s="29">
        <v>1090396.08</v>
      </c>
      <c r="T174" s="10"/>
      <c r="U174" s="60">
        <v>1055076.72</v>
      </c>
      <c r="V174" s="11"/>
      <c r="W174" s="15">
        <v>1073412.96</v>
      </c>
      <c r="X174" s="10"/>
      <c r="Y174" s="15">
        <v>958740.27</v>
      </c>
      <c r="Z174" s="27"/>
      <c r="AA174" s="15">
        <f t="shared" si="21"/>
        <v>11073006.07</v>
      </c>
      <c r="AB174" s="18"/>
      <c r="AC174" s="18"/>
    </row>
    <row r="175" spans="1:29" ht="15.75" customHeight="1" x14ac:dyDescent="0.25">
      <c r="A175" s="14" t="s">
        <v>10</v>
      </c>
      <c r="B175" s="9"/>
      <c r="C175" s="15">
        <v>351467.74</v>
      </c>
      <c r="D175" s="10"/>
      <c r="E175" s="15">
        <v>323846.84000000003</v>
      </c>
      <c r="F175" s="10"/>
      <c r="G175" s="60">
        <v>282273.42</v>
      </c>
      <c r="H175" s="10"/>
      <c r="I175" s="60">
        <v>294802.55</v>
      </c>
      <c r="J175" s="10"/>
      <c r="K175" s="15">
        <v>321066.11</v>
      </c>
      <c r="L175" s="10"/>
      <c r="M175" s="60">
        <v>366670.29</v>
      </c>
      <c r="N175" s="10"/>
      <c r="O175" s="60">
        <v>363512.45</v>
      </c>
      <c r="P175" s="10"/>
      <c r="Q175" s="60">
        <v>348429.84</v>
      </c>
      <c r="R175" s="10"/>
      <c r="S175" s="29">
        <v>419383.11</v>
      </c>
      <c r="T175" s="10"/>
      <c r="U175" s="60">
        <v>405798.74</v>
      </c>
      <c r="V175" s="11"/>
      <c r="W175" s="15">
        <v>412851.14</v>
      </c>
      <c r="X175" s="10"/>
      <c r="Y175" s="15">
        <v>368746.26</v>
      </c>
      <c r="Z175" s="27"/>
      <c r="AA175" s="15">
        <f t="shared" si="21"/>
        <v>4258848.49</v>
      </c>
      <c r="AB175" s="18"/>
      <c r="AC175" s="18"/>
    </row>
    <row r="176" spans="1:29" ht="15.75" customHeight="1" x14ac:dyDescent="0.25">
      <c r="A176" s="14" t="s">
        <v>11</v>
      </c>
      <c r="B176" s="9"/>
      <c r="C176" s="15">
        <v>140587.1</v>
      </c>
      <c r="D176" s="10"/>
      <c r="E176" s="15">
        <v>129538.74</v>
      </c>
      <c r="F176" s="10"/>
      <c r="G176" s="60">
        <v>112909.37</v>
      </c>
      <c r="H176" s="10"/>
      <c r="I176" s="60">
        <v>117921.02</v>
      </c>
      <c r="J176" s="10"/>
      <c r="K176" s="15">
        <v>128426.45</v>
      </c>
      <c r="L176" s="10"/>
      <c r="M176" s="60">
        <v>146668.12</v>
      </c>
      <c r="N176" s="10"/>
      <c r="O176" s="60">
        <v>145404.98000000001</v>
      </c>
      <c r="P176" s="10"/>
      <c r="Q176" s="60">
        <v>139371.94</v>
      </c>
      <c r="R176" s="10"/>
      <c r="S176" s="29">
        <v>167753.24</v>
      </c>
      <c r="T176" s="10"/>
      <c r="U176" s="60">
        <v>162319.5</v>
      </c>
      <c r="V176" s="11"/>
      <c r="W176" s="15">
        <v>165140.45000000001</v>
      </c>
      <c r="X176" s="10"/>
      <c r="Y176" s="15">
        <v>147498.5</v>
      </c>
      <c r="Z176" s="27"/>
      <c r="AA176" s="15">
        <f t="shared" si="21"/>
        <v>1703539.41</v>
      </c>
      <c r="AB176" s="18"/>
      <c r="AC176" s="18"/>
    </row>
    <row r="177" spans="1:29" ht="15.75" customHeight="1" x14ac:dyDescent="0.25">
      <c r="A177" s="14"/>
      <c r="B177" s="9"/>
      <c r="C177" s="10"/>
      <c r="D177" s="10"/>
      <c r="E177" s="10"/>
      <c r="F177" s="10"/>
      <c r="G177" s="60"/>
      <c r="H177" s="10"/>
      <c r="I177" s="60"/>
      <c r="J177" s="10"/>
      <c r="K177" s="15"/>
      <c r="L177" s="10"/>
      <c r="M177" s="60"/>
      <c r="N177" s="10"/>
      <c r="O177" s="60"/>
      <c r="P177" s="10"/>
      <c r="Q177" s="66"/>
      <c r="R177" s="10"/>
      <c r="S177" s="29"/>
      <c r="T177" s="10"/>
      <c r="U177" s="60"/>
      <c r="V177" s="11"/>
      <c r="W177" s="10"/>
      <c r="X177" s="10"/>
      <c r="Y177" s="10"/>
      <c r="Z177" s="27"/>
      <c r="AA177" s="15"/>
      <c r="AB177" s="18"/>
      <c r="AC177" s="18"/>
    </row>
    <row r="178" spans="1:29" ht="15.75" customHeight="1" x14ac:dyDescent="0.25">
      <c r="A178" s="9" t="s">
        <v>12</v>
      </c>
      <c r="B178" s="9"/>
      <c r="C178" s="10"/>
      <c r="D178" s="10"/>
      <c r="E178" s="10"/>
      <c r="F178" s="10"/>
      <c r="G178" s="60"/>
      <c r="H178" s="10"/>
      <c r="I178" s="60"/>
      <c r="J178" s="10"/>
      <c r="K178" s="15"/>
      <c r="L178" s="10"/>
      <c r="M178" s="60"/>
      <c r="N178" s="10"/>
      <c r="O178" s="60"/>
      <c r="P178" s="10"/>
      <c r="Q178" s="66"/>
      <c r="R178" s="10"/>
      <c r="S178" s="29"/>
      <c r="T178" s="10"/>
      <c r="U178" s="60"/>
      <c r="V178" s="11"/>
      <c r="W178" s="10"/>
      <c r="X178" s="10"/>
      <c r="Y178" s="10"/>
      <c r="Z178" s="27"/>
      <c r="AA178" s="10"/>
      <c r="AB178" s="18"/>
      <c r="AC178" s="18"/>
    </row>
    <row r="179" spans="1:29" ht="15.75" customHeight="1" x14ac:dyDescent="0.25">
      <c r="A179" s="9" t="s">
        <v>25</v>
      </c>
      <c r="B179" s="9"/>
      <c r="C179" s="10"/>
      <c r="D179" s="10"/>
      <c r="E179" s="10"/>
      <c r="F179" s="10"/>
      <c r="G179" s="60"/>
      <c r="H179" s="10"/>
      <c r="I179" s="60"/>
      <c r="J179" s="10"/>
      <c r="K179" s="15"/>
      <c r="L179" s="10"/>
      <c r="M179" s="60"/>
      <c r="N179" s="10"/>
      <c r="O179" s="60"/>
      <c r="P179" s="10"/>
      <c r="Q179" s="66"/>
      <c r="R179" s="10"/>
      <c r="S179" s="29"/>
      <c r="T179" s="10"/>
      <c r="U179" s="60"/>
      <c r="V179" s="11"/>
      <c r="W179" s="10"/>
      <c r="X179" s="10"/>
      <c r="Y179" s="10"/>
      <c r="Z179" s="27"/>
      <c r="AA179" s="15"/>
      <c r="AB179" s="18"/>
      <c r="AC179" s="18"/>
    </row>
    <row r="180" spans="1:29" ht="15.75" customHeight="1" x14ac:dyDescent="0.25">
      <c r="A180" s="14" t="s">
        <v>6</v>
      </c>
      <c r="B180" s="9"/>
      <c r="C180" s="15">
        <v>90693620.329999998</v>
      </c>
      <c r="D180" s="10"/>
      <c r="E180" s="15">
        <v>94918303.739999995</v>
      </c>
      <c r="F180" s="10"/>
      <c r="G180" s="60">
        <v>104929524.44</v>
      </c>
      <c r="H180" s="10"/>
      <c r="I180" s="60">
        <v>110514403.48999999</v>
      </c>
      <c r="J180" s="10"/>
      <c r="K180" s="15">
        <v>129468985.40000001</v>
      </c>
      <c r="L180" s="10"/>
      <c r="M180" s="60">
        <v>121992570.64</v>
      </c>
      <c r="N180" s="10"/>
      <c r="O180" s="60">
        <v>105216420.34999999</v>
      </c>
      <c r="P180" s="10"/>
      <c r="Q180" s="60">
        <v>106887974.20999999</v>
      </c>
      <c r="R180" s="10"/>
      <c r="S180" s="29">
        <v>131364333.01000001</v>
      </c>
      <c r="T180" s="10"/>
      <c r="U180" s="60">
        <v>124402267.93000001</v>
      </c>
      <c r="V180" s="11"/>
      <c r="W180" s="15">
        <v>137822122</v>
      </c>
      <c r="X180" s="10"/>
      <c r="Y180" s="15">
        <v>122263497.44</v>
      </c>
      <c r="Z180" s="27"/>
      <c r="AA180" s="15">
        <f t="shared" ref="AA180:AA183" si="22">SUM(C180:Y180)</f>
        <v>1380474022.98</v>
      </c>
      <c r="AB180" s="18"/>
      <c r="AC180" s="18"/>
    </row>
    <row r="181" spans="1:29" ht="15.75" customHeight="1" x14ac:dyDescent="0.25">
      <c r="A181" s="14" t="s">
        <v>0</v>
      </c>
      <c r="B181" s="9"/>
      <c r="C181" s="15">
        <v>1890506.52</v>
      </c>
      <c r="D181" s="10"/>
      <c r="E181" s="15">
        <v>2015838.3</v>
      </c>
      <c r="F181" s="10"/>
      <c r="G181" s="60">
        <v>2443914.12</v>
      </c>
      <c r="H181" s="10"/>
      <c r="I181" s="60">
        <v>1211372.1100000001</v>
      </c>
      <c r="J181" s="10"/>
      <c r="K181" s="15">
        <v>2576390.39</v>
      </c>
      <c r="L181" s="10"/>
      <c r="M181" s="60">
        <v>1804833.21</v>
      </c>
      <c r="N181" s="10"/>
      <c r="O181" s="60">
        <v>1644873</v>
      </c>
      <c r="P181" s="10"/>
      <c r="Q181" s="60">
        <v>2449525.75</v>
      </c>
      <c r="R181" s="10"/>
      <c r="S181" s="29">
        <v>1905986.87</v>
      </c>
      <c r="T181" s="10"/>
      <c r="U181" s="60">
        <v>2670849.54</v>
      </c>
      <c r="V181" s="11"/>
      <c r="W181" s="15">
        <v>2182437.63</v>
      </c>
      <c r="X181" s="10"/>
      <c r="Y181" s="15">
        <v>2312097.0499999998</v>
      </c>
      <c r="Z181" s="27"/>
      <c r="AA181" s="15">
        <f t="shared" si="22"/>
        <v>25108624.490000002</v>
      </c>
      <c r="AB181" s="18"/>
      <c r="AC181" s="18"/>
    </row>
    <row r="182" spans="1:29" ht="15.75" customHeight="1" x14ac:dyDescent="0.25">
      <c r="A182" s="14" t="s">
        <v>13</v>
      </c>
      <c r="B182" s="9"/>
      <c r="C182" s="15">
        <v>264670.90999999997</v>
      </c>
      <c r="D182" s="10"/>
      <c r="E182" s="15">
        <v>282217.36</v>
      </c>
      <c r="F182" s="10"/>
      <c r="G182" s="60">
        <v>342147.98</v>
      </c>
      <c r="H182" s="10"/>
      <c r="I182" s="60">
        <v>169592.1</v>
      </c>
      <c r="J182" s="10"/>
      <c r="K182" s="15">
        <v>360694.65</v>
      </c>
      <c r="L182" s="10"/>
      <c r="M182" s="60">
        <v>252676.65</v>
      </c>
      <c r="N182" s="10"/>
      <c r="O182" s="60">
        <v>230282.22</v>
      </c>
      <c r="P182" s="10"/>
      <c r="Q182" s="60">
        <v>342933.61</v>
      </c>
      <c r="R182" s="10"/>
      <c r="S182" s="29">
        <v>266838.15999999997</v>
      </c>
      <c r="T182" s="10"/>
      <c r="U182" s="60">
        <v>373918.94</v>
      </c>
      <c r="V182" s="11"/>
      <c r="W182" s="15">
        <v>305541.27</v>
      </c>
      <c r="X182" s="10"/>
      <c r="Y182" s="15">
        <v>323693.59000000003</v>
      </c>
      <c r="Z182" s="27"/>
      <c r="AA182" s="15">
        <f t="shared" si="22"/>
        <v>3515207.44</v>
      </c>
      <c r="AB182" s="18"/>
      <c r="AC182" s="18"/>
    </row>
    <row r="183" spans="1:29" ht="15.75" customHeight="1" x14ac:dyDescent="0.25">
      <c r="A183" s="14" t="s">
        <v>11</v>
      </c>
      <c r="B183" s="9"/>
      <c r="C183" s="15">
        <v>37810.129999999997</v>
      </c>
      <c r="D183" s="10"/>
      <c r="E183" s="15">
        <v>40316.769999999997</v>
      </c>
      <c r="F183" s="10"/>
      <c r="G183" s="60">
        <v>48878.28</v>
      </c>
      <c r="H183" s="10"/>
      <c r="I183" s="60">
        <v>24227.439999999999</v>
      </c>
      <c r="J183" s="10"/>
      <c r="K183" s="15">
        <v>51527.81</v>
      </c>
      <c r="L183" s="10"/>
      <c r="M183" s="60">
        <v>36096.660000000003</v>
      </c>
      <c r="N183" s="10"/>
      <c r="O183" s="60">
        <v>32897.46</v>
      </c>
      <c r="P183" s="10"/>
      <c r="Q183" s="60">
        <v>48990.52</v>
      </c>
      <c r="R183" s="10"/>
      <c r="S183" s="29">
        <v>38119.74</v>
      </c>
      <c r="T183" s="10"/>
      <c r="U183" s="60">
        <v>53416.99</v>
      </c>
      <c r="V183" s="11"/>
      <c r="W183" s="15">
        <v>43648.75</v>
      </c>
      <c r="X183" s="10"/>
      <c r="Y183" s="15">
        <v>46241.94</v>
      </c>
      <c r="Z183" s="27"/>
      <c r="AA183" s="15">
        <f t="shared" si="22"/>
        <v>502172.49</v>
      </c>
      <c r="AB183" s="18"/>
      <c r="AC183" s="18"/>
    </row>
    <row r="184" spans="1:29" ht="15.75" customHeight="1" x14ac:dyDescent="0.25">
      <c r="A184" s="9" t="s">
        <v>26</v>
      </c>
      <c r="B184" s="9"/>
      <c r="C184" s="15"/>
      <c r="D184" s="10"/>
      <c r="E184" s="15"/>
      <c r="F184" s="10"/>
      <c r="G184" s="60"/>
      <c r="H184" s="10"/>
      <c r="I184" s="60"/>
      <c r="J184" s="10"/>
      <c r="K184" s="15"/>
      <c r="L184" s="10"/>
      <c r="M184" s="60"/>
      <c r="N184" s="10"/>
      <c r="O184" s="60"/>
      <c r="P184" s="10"/>
      <c r="Q184" s="66"/>
      <c r="R184" s="10"/>
      <c r="S184" s="29"/>
      <c r="T184" s="10"/>
      <c r="U184" s="60"/>
      <c r="V184" s="11"/>
      <c r="W184" s="15"/>
      <c r="X184" s="10"/>
      <c r="Y184" s="15"/>
      <c r="Z184" s="27"/>
      <c r="AA184" s="15"/>
      <c r="AB184" s="18"/>
      <c r="AC184" s="18"/>
    </row>
    <row r="185" spans="1:29" ht="15.75" customHeight="1" x14ac:dyDescent="0.25">
      <c r="A185" s="14" t="s">
        <v>14</v>
      </c>
      <c r="B185" s="9"/>
      <c r="C185" s="15">
        <v>527554.46</v>
      </c>
      <c r="D185" s="10"/>
      <c r="E185" s="15">
        <v>446824.08</v>
      </c>
      <c r="F185" s="10"/>
      <c r="G185" s="60">
        <v>397815.55</v>
      </c>
      <c r="H185" s="10"/>
      <c r="I185" s="60">
        <v>413954.18</v>
      </c>
      <c r="J185" s="10"/>
      <c r="K185" s="15">
        <v>384514.01</v>
      </c>
      <c r="L185" s="10"/>
      <c r="M185" s="60">
        <v>387064.52</v>
      </c>
      <c r="N185" s="10"/>
      <c r="O185" s="60">
        <v>388348.85</v>
      </c>
      <c r="P185" s="10"/>
      <c r="Q185" s="60">
        <v>367224.21</v>
      </c>
      <c r="R185" s="10"/>
      <c r="S185" s="29">
        <v>417355.11</v>
      </c>
      <c r="T185" s="10"/>
      <c r="U185" s="60">
        <v>378873.74</v>
      </c>
      <c r="V185" s="11"/>
      <c r="W185" s="15">
        <v>724963.7</v>
      </c>
      <c r="X185" s="10"/>
      <c r="Y185" s="15">
        <v>873986.94</v>
      </c>
      <c r="Z185" s="27"/>
      <c r="AA185" s="15">
        <f t="shared" ref="AA185:AA187" si="23">SUM(C185:Y185)</f>
        <v>5708479.3499999996</v>
      </c>
      <c r="AB185" s="18"/>
      <c r="AC185" s="18"/>
    </row>
    <row r="186" spans="1:29" ht="15.75" customHeight="1" x14ac:dyDescent="0.25">
      <c r="A186" s="14" t="s">
        <v>13</v>
      </c>
      <c r="B186" s="9"/>
      <c r="C186" s="15">
        <v>71188.98</v>
      </c>
      <c r="D186" s="10"/>
      <c r="E186" s="15">
        <v>60239.4</v>
      </c>
      <c r="F186" s="10"/>
      <c r="G186" s="60">
        <v>53209.06</v>
      </c>
      <c r="H186" s="10"/>
      <c r="I186" s="60">
        <v>55243.97</v>
      </c>
      <c r="J186" s="10"/>
      <c r="K186" s="15">
        <v>51305.52</v>
      </c>
      <c r="L186" s="10"/>
      <c r="M186" s="60">
        <v>51561.77</v>
      </c>
      <c r="N186" s="10"/>
      <c r="O186" s="60">
        <v>52909.71</v>
      </c>
      <c r="P186" s="10"/>
      <c r="Q186" s="60">
        <v>50050.32</v>
      </c>
      <c r="R186" s="10"/>
      <c r="S186" s="29">
        <v>56288.22</v>
      </c>
      <c r="T186" s="10"/>
      <c r="U186" s="60">
        <v>50785.86</v>
      </c>
      <c r="V186" s="11"/>
      <c r="W186" s="15">
        <v>100939.74</v>
      </c>
      <c r="X186" s="10"/>
      <c r="Y186" s="15">
        <v>122020.54</v>
      </c>
      <c r="Z186" s="27"/>
      <c r="AA186" s="15">
        <f t="shared" si="23"/>
        <v>775743.09000000008</v>
      </c>
      <c r="AB186" s="18"/>
      <c r="AC186" s="18"/>
    </row>
    <row r="187" spans="1:29" ht="15.75" customHeight="1" x14ac:dyDescent="0.25">
      <c r="A187" s="24" t="s">
        <v>11</v>
      </c>
      <c r="B187" s="9"/>
      <c r="C187" s="15">
        <v>10169.85</v>
      </c>
      <c r="D187" s="10"/>
      <c r="E187" s="15">
        <v>8605.6299999999992</v>
      </c>
      <c r="F187" s="10"/>
      <c r="G187" s="60">
        <v>7601.29</v>
      </c>
      <c r="H187" s="10"/>
      <c r="I187" s="60">
        <v>7892</v>
      </c>
      <c r="J187" s="10"/>
      <c r="K187" s="15">
        <v>7329.36</v>
      </c>
      <c r="L187" s="10"/>
      <c r="M187" s="60">
        <v>7365.97</v>
      </c>
      <c r="N187" s="10"/>
      <c r="O187" s="60">
        <v>7558.53</v>
      </c>
      <c r="P187" s="10"/>
      <c r="Q187" s="60">
        <v>7150.05</v>
      </c>
      <c r="R187" s="10"/>
      <c r="S187" s="29">
        <v>8041.17</v>
      </c>
      <c r="T187" s="10"/>
      <c r="U187" s="60">
        <v>7255.12</v>
      </c>
      <c r="V187" s="11"/>
      <c r="W187" s="15">
        <v>14419.96</v>
      </c>
      <c r="X187" s="10"/>
      <c r="Y187" s="15">
        <v>17431.509999999998</v>
      </c>
      <c r="Z187" s="27"/>
      <c r="AA187" s="15">
        <f t="shared" si="23"/>
        <v>110820.43999999999</v>
      </c>
      <c r="AB187" s="18"/>
      <c r="AC187" s="18"/>
    </row>
    <row r="188" spans="1:29" ht="15.75" customHeight="1" x14ac:dyDescent="0.25">
      <c r="A188" s="24"/>
      <c r="B188" s="9"/>
      <c r="C188" s="10"/>
      <c r="D188" s="10"/>
      <c r="E188" s="10"/>
      <c r="F188" s="10"/>
      <c r="G188" s="10"/>
      <c r="H188" s="10"/>
      <c r="I188" s="10"/>
      <c r="J188" s="10"/>
      <c r="K188" s="15"/>
      <c r="L188" s="10"/>
      <c r="M188" s="10"/>
      <c r="N188" s="10"/>
      <c r="O188" s="10"/>
      <c r="P188" s="10"/>
      <c r="Q188" s="65"/>
      <c r="R188" s="10"/>
      <c r="S188" s="10"/>
      <c r="T188" s="10"/>
      <c r="U188" s="15"/>
      <c r="V188" s="11"/>
      <c r="W188" s="10"/>
      <c r="X188" s="10"/>
      <c r="Y188" s="10"/>
      <c r="Z188" s="27"/>
      <c r="AA188" s="10"/>
      <c r="AB188" s="18"/>
      <c r="AC188" s="18"/>
    </row>
    <row r="189" spans="1:29" ht="15.75" customHeight="1" x14ac:dyDescent="0.25">
      <c r="A189" s="24"/>
      <c r="B189" s="9"/>
      <c r="C189" s="10"/>
      <c r="D189" s="10"/>
      <c r="E189" s="10"/>
      <c r="F189" s="10"/>
      <c r="G189" s="10"/>
      <c r="H189" s="10"/>
      <c r="I189" s="10"/>
      <c r="J189" s="10"/>
      <c r="K189" s="15"/>
      <c r="L189" s="10"/>
      <c r="M189" s="10"/>
      <c r="N189" s="10"/>
      <c r="O189" s="10"/>
      <c r="P189" s="10"/>
      <c r="Q189" s="65"/>
      <c r="R189" s="10"/>
      <c r="S189" s="10"/>
      <c r="T189" s="10"/>
      <c r="U189" s="15"/>
      <c r="V189" s="11"/>
      <c r="W189" s="10"/>
      <c r="X189" s="10"/>
      <c r="Y189" s="10"/>
      <c r="Z189" s="27"/>
      <c r="AA189" s="10"/>
      <c r="AB189" s="18"/>
      <c r="AC189" s="18"/>
    </row>
    <row r="190" spans="1:29" ht="15.75" customHeight="1" x14ac:dyDescent="0.25">
      <c r="A190" s="24"/>
      <c r="B190" s="9"/>
      <c r="C190" s="10"/>
      <c r="D190" s="10"/>
      <c r="E190" s="10"/>
      <c r="F190" s="10"/>
      <c r="G190" s="10"/>
      <c r="H190" s="10"/>
      <c r="I190" s="10"/>
      <c r="J190" s="10"/>
      <c r="K190" s="15"/>
      <c r="L190" s="10"/>
      <c r="M190" s="10"/>
      <c r="N190" s="10"/>
      <c r="O190" s="10"/>
      <c r="P190" s="10"/>
      <c r="Q190" s="65"/>
      <c r="R190" s="10"/>
      <c r="S190" s="10"/>
      <c r="T190" s="10"/>
      <c r="U190" s="15"/>
      <c r="V190" s="11"/>
      <c r="W190" s="10"/>
      <c r="X190" s="10"/>
      <c r="Y190" s="10"/>
      <c r="Z190" s="27"/>
      <c r="AA190" s="10"/>
      <c r="AB190" s="18"/>
      <c r="AC190" s="18"/>
    </row>
    <row r="191" spans="1:29" ht="15.75" customHeight="1" x14ac:dyDescent="0.25">
      <c r="A191" s="8" t="s">
        <v>29</v>
      </c>
      <c r="B191" s="9"/>
      <c r="C191" s="10"/>
      <c r="D191" s="10"/>
      <c r="E191" s="10"/>
      <c r="F191" s="10"/>
      <c r="G191" s="10"/>
      <c r="H191" s="10"/>
      <c r="I191" s="10"/>
      <c r="J191" s="10"/>
      <c r="K191" s="15"/>
      <c r="L191" s="10"/>
      <c r="M191" s="10"/>
      <c r="N191" s="10"/>
      <c r="O191" s="10"/>
      <c r="P191" s="10"/>
      <c r="Q191" s="65"/>
      <c r="R191" s="10"/>
      <c r="S191" s="10"/>
      <c r="T191" s="10"/>
      <c r="U191" s="15"/>
      <c r="V191" s="11"/>
      <c r="W191" s="10"/>
      <c r="X191" s="10"/>
      <c r="Y191" s="10"/>
      <c r="Z191" s="27"/>
      <c r="AA191" s="10"/>
      <c r="AB191" s="18"/>
      <c r="AC191" s="18"/>
    </row>
    <row r="192" spans="1:29" ht="15.75" customHeight="1" x14ac:dyDescent="0.25">
      <c r="A192" s="9" t="s">
        <v>5</v>
      </c>
      <c r="B192" s="9"/>
      <c r="C192" s="10"/>
      <c r="D192" s="10"/>
      <c r="E192" s="10"/>
      <c r="F192" s="10"/>
      <c r="G192" s="10"/>
      <c r="H192" s="10"/>
      <c r="I192" s="10"/>
      <c r="J192" s="10"/>
      <c r="K192" s="15"/>
      <c r="L192" s="10"/>
      <c r="M192" s="10"/>
      <c r="N192" s="10"/>
      <c r="O192" s="10"/>
      <c r="P192" s="10"/>
      <c r="Q192" s="65"/>
      <c r="R192" s="10"/>
      <c r="S192" s="10"/>
      <c r="T192" s="10"/>
      <c r="U192" s="15"/>
      <c r="V192" s="11"/>
      <c r="W192" s="10"/>
      <c r="X192" s="10"/>
      <c r="Y192" s="10"/>
      <c r="Z192" s="27"/>
      <c r="AA192" s="10"/>
      <c r="AB192" s="18"/>
      <c r="AC192" s="18"/>
    </row>
    <row r="193" spans="1:29" ht="15.75" customHeight="1" x14ac:dyDescent="0.25">
      <c r="A193" s="14" t="s">
        <v>6</v>
      </c>
      <c r="B193" s="9"/>
      <c r="C193" s="15">
        <v>47474193.43</v>
      </c>
      <c r="D193" s="10"/>
      <c r="E193" s="15">
        <v>45223453.520000003</v>
      </c>
      <c r="F193" s="10"/>
      <c r="G193" s="60">
        <v>42458229.390000001</v>
      </c>
      <c r="H193" s="10"/>
      <c r="I193" s="60">
        <v>40353078.549999997</v>
      </c>
      <c r="J193" s="10"/>
      <c r="K193" s="15">
        <v>38758079.530000001</v>
      </c>
      <c r="L193" s="10"/>
      <c r="M193" s="60">
        <v>41698522.729999997</v>
      </c>
      <c r="N193" s="10"/>
      <c r="O193" s="60">
        <v>42740366.729999997</v>
      </c>
      <c r="P193" s="10"/>
      <c r="Q193" s="60">
        <v>39161486.560000002</v>
      </c>
      <c r="R193" s="10"/>
      <c r="S193" s="29">
        <v>48609475.420000002</v>
      </c>
      <c r="T193" s="10"/>
      <c r="U193" s="60">
        <v>45386841.18</v>
      </c>
      <c r="V193" s="11"/>
      <c r="W193" s="29">
        <v>50340814.68</v>
      </c>
      <c r="X193" s="10"/>
      <c r="Y193" s="29">
        <v>47781335.280000001</v>
      </c>
      <c r="Z193" s="27"/>
      <c r="AA193" s="15">
        <f>SUM(C193:Y193)</f>
        <v>529985877</v>
      </c>
      <c r="AB193" s="18"/>
      <c r="AC193" s="18"/>
    </row>
    <row r="194" spans="1:29" ht="15.75" customHeight="1" x14ac:dyDescent="0.25">
      <c r="A194" s="14" t="s">
        <v>7</v>
      </c>
      <c r="B194" s="9"/>
      <c r="C194" s="15">
        <v>45513168.710000001</v>
      </c>
      <c r="D194" s="10"/>
      <c r="E194" s="15">
        <v>43307147.909999996</v>
      </c>
      <c r="F194" s="10"/>
      <c r="G194" s="60">
        <v>40729906.479999997</v>
      </c>
      <c r="H194" s="10"/>
      <c r="I194" s="60">
        <v>38506999.109999999</v>
      </c>
      <c r="J194" s="10"/>
      <c r="K194" s="15">
        <v>37003329.079999998</v>
      </c>
      <c r="L194" s="10"/>
      <c r="M194" s="60">
        <v>39947901.109999999</v>
      </c>
      <c r="N194" s="10"/>
      <c r="O194" s="60">
        <v>40747619</v>
      </c>
      <c r="P194" s="10"/>
      <c r="Q194" s="60">
        <v>37565398.57</v>
      </c>
      <c r="R194" s="10"/>
      <c r="S194" s="29">
        <v>46655651.200000003</v>
      </c>
      <c r="T194" s="10"/>
      <c r="U194" s="60">
        <v>43525597.880000003</v>
      </c>
      <c r="V194" s="11"/>
      <c r="W194" s="29">
        <v>48091805.079999998</v>
      </c>
      <c r="X194" s="10"/>
      <c r="Y194" s="29">
        <v>45865783.560000002</v>
      </c>
      <c r="Z194" s="27"/>
      <c r="AA194" s="15">
        <f>SUM(C194:Y194)</f>
        <v>507460307.68999994</v>
      </c>
      <c r="AB194" s="18"/>
      <c r="AC194" s="18"/>
    </row>
    <row r="195" spans="1:29" ht="15.75" customHeight="1" x14ac:dyDescent="0.25">
      <c r="A195" s="14" t="s">
        <v>0</v>
      </c>
      <c r="B195" s="9"/>
      <c r="C195" s="15">
        <v>1275918.06</v>
      </c>
      <c r="D195" s="10"/>
      <c r="E195" s="15">
        <v>1331725.43</v>
      </c>
      <c r="F195" s="10"/>
      <c r="G195" s="60">
        <v>1123568.57</v>
      </c>
      <c r="H195" s="10"/>
      <c r="I195" s="60">
        <v>1338084.83</v>
      </c>
      <c r="J195" s="10"/>
      <c r="K195" s="15">
        <v>1115007.3999999999</v>
      </c>
      <c r="L195" s="10"/>
      <c r="M195" s="60">
        <v>1244506.98</v>
      </c>
      <c r="N195" s="10"/>
      <c r="O195" s="60">
        <v>1493317.41</v>
      </c>
      <c r="P195" s="10"/>
      <c r="Q195" s="60">
        <v>924119.49</v>
      </c>
      <c r="R195" s="10"/>
      <c r="S195" s="29">
        <v>1061117.43</v>
      </c>
      <c r="T195" s="10"/>
      <c r="U195" s="60">
        <v>1091159.1499999999</v>
      </c>
      <c r="V195" s="11"/>
      <c r="W195" s="29">
        <v>1620263.29</v>
      </c>
      <c r="X195" s="10"/>
      <c r="Y195" s="29">
        <v>1260549.8799999999</v>
      </c>
      <c r="Z195" s="27"/>
      <c r="AA195" s="15">
        <f t="shared" ref="AA195:AA199" si="24">SUM(C195:Y195)</f>
        <v>14879337.920000002</v>
      </c>
      <c r="AB195" s="18"/>
      <c r="AC195" s="18"/>
    </row>
    <row r="196" spans="1:29" ht="15.75" customHeight="1" x14ac:dyDescent="0.25">
      <c r="A196" s="14" t="s">
        <v>8</v>
      </c>
      <c r="B196" s="9"/>
      <c r="C196" s="15">
        <v>433812.14</v>
      </c>
      <c r="D196" s="10"/>
      <c r="E196" s="15">
        <v>452786.65</v>
      </c>
      <c r="F196" s="10"/>
      <c r="G196" s="60">
        <v>382013.31</v>
      </c>
      <c r="H196" s="10"/>
      <c r="I196" s="60">
        <v>454948.84</v>
      </c>
      <c r="J196" s="10"/>
      <c r="K196" s="15">
        <v>379102.52</v>
      </c>
      <c r="L196" s="10"/>
      <c r="M196" s="60">
        <v>423132.37</v>
      </c>
      <c r="N196" s="10"/>
      <c r="O196" s="60">
        <v>507727.92</v>
      </c>
      <c r="P196" s="10"/>
      <c r="Q196" s="60">
        <v>314200.63</v>
      </c>
      <c r="R196" s="10"/>
      <c r="S196" s="29">
        <v>360779.93</v>
      </c>
      <c r="T196" s="10"/>
      <c r="U196" s="60">
        <v>370994.11</v>
      </c>
      <c r="V196" s="11"/>
      <c r="W196" s="29">
        <v>550889.52</v>
      </c>
      <c r="X196" s="10"/>
      <c r="Y196" s="29">
        <v>428586.96</v>
      </c>
      <c r="Z196" s="27"/>
      <c r="AA196" s="15">
        <f t="shared" si="24"/>
        <v>5058974.8999999994</v>
      </c>
      <c r="AB196" s="18"/>
      <c r="AC196" s="18"/>
    </row>
    <row r="197" spans="1:29" ht="15.75" customHeight="1" x14ac:dyDescent="0.25">
      <c r="A197" s="14" t="s">
        <v>9</v>
      </c>
      <c r="B197" s="9"/>
      <c r="C197" s="15">
        <v>165869.35</v>
      </c>
      <c r="D197" s="10"/>
      <c r="E197" s="15">
        <v>173124.31</v>
      </c>
      <c r="F197" s="10"/>
      <c r="G197" s="60">
        <v>146063.91</v>
      </c>
      <c r="H197" s="10"/>
      <c r="I197" s="60">
        <v>173951.03</v>
      </c>
      <c r="J197" s="10"/>
      <c r="K197" s="15">
        <v>144950.96</v>
      </c>
      <c r="L197" s="10"/>
      <c r="M197" s="60">
        <v>161785.91</v>
      </c>
      <c r="N197" s="10"/>
      <c r="O197" s="60">
        <v>194131.26</v>
      </c>
      <c r="P197" s="10"/>
      <c r="Q197" s="60">
        <v>120135.53</v>
      </c>
      <c r="R197" s="10"/>
      <c r="S197" s="29">
        <v>137945.26999999999</v>
      </c>
      <c r="T197" s="10"/>
      <c r="U197" s="60">
        <v>141850.69</v>
      </c>
      <c r="V197" s="11"/>
      <c r="W197" s="29">
        <v>210634.23</v>
      </c>
      <c r="X197" s="10"/>
      <c r="Y197" s="29">
        <v>163871.48000000001</v>
      </c>
      <c r="Z197" s="27"/>
      <c r="AA197" s="15">
        <f t="shared" si="24"/>
        <v>1934313.93</v>
      </c>
      <c r="AB197" s="18"/>
      <c r="AC197" s="18"/>
    </row>
    <row r="198" spans="1:29" ht="15.75" customHeight="1" x14ac:dyDescent="0.25">
      <c r="A198" s="14" t="s">
        <v>10</v>
      </c>
      <c r="B198" s="9"/>
      <c r="C198" s="15">
        <v>63795.9</v>
      </c>
      <c r="D198" s="10"/>
      <c r="E198" s="15">
        <v>66586.27</v>
      </c>
      <c r="F198" s="10"/>
      <c r="G198" s="60">
        <v>56178.43</v>
      </c>
      <c r="H198" s="10"/>
      <c r="I198" s="60">
        <v>66904.240000000005</v>
      </c>
      <c r="J198" s="10"/>
      <c r="K198" s="15">
        <v>55750.37</v>
      </c>
      <c r="L198" s="10"/>
      <c r="M198" s="60">
        <v>62225.35</v>
      </c>
      <c r="N198" s="10"/>
      <c r="O198" s="60">
        <v>74665.87</v>
      </c>
      <c r="P198" s="10"/>
      <c r="Q198" s="60">
        <v>46205.97</v>
      </c>
      <c r="R198" s="10"/>
      <c r="S198" s="29">
        <v>53055.87</v>
      </c>
      <c r="T198" s="10"/>
      <c r="U198" s="60">
        <v>54557.96</v>
      </c>
      <c r="V198" s="11"/>
      <c r="W198" s="29">
        <v>81013.16</v>
      </c>
      <c r="X198" s="10"/>
      <c r="Y198" s="29">
        <v>63027.49</v>
      </c>
      <c r="Z198" s="27"/>
      <c r="AA198" s="15">
        <f t="shared" si="24"/>
        <v>743966.88</v>
      </c>
      <c r="AB198" s="18"/>
      <c r="AC198" s="18"/>
    </row>
    <row r="199" spans="1:29" ht="15.75" customHeight="1" x14ac:dyDescent="0.25">
      <c r="A199" s="14" t="s">
        <v>11</v>
      </c>
      <c r="B199" s="9"/>
      <c r="C199" s="15">
        <v>25518.36</v>
      </c>
      <c r="D199" s="10"/>
      <c r="E199" s="15">
        <v>26634.51</v>
      </c>
      <c r="F199" s="10"/>
      <c r="G199" s="60">
        <v>22471.37</v>
      </c>
      <c r="H199" s="10"/>
      <c r="I199" s="60">
        <v>26761.7</v>
      </c>
      <c r="J199" s="10"/>
      <c r="K199" s="15">
        <v>22300.15</v>
      </c>
      <c r="L199" s="10"/>
      <c r="M199" s="60">
        <v>24890.14</v>
      </c>
      <c r="N199" s="10"/>
      <c r="O199" s="60">
        <v>29866.35</v>
      </c>
      <c r="P199" s="10"/>
      <c r="Q199" s="60">
        <v>18482.39</v>
      </c>
      <c r="R199" s="10"/>
      <c r="S199" s="29">
        <v>21222.35</v>
      </c>
      <c r="T199" s="10"/>
      <c r="U199" s="60">
        <v>21823.18</v>
      </c>
      <c r="V199" s="11"/>
      <c r="W199" s="29">
        <v>32405.27</v>
      </c>
      <c r="X199" s="10"/>
      <c r="Y199" s="29">
        <v>25211</v>
      </c>
      <c r="Z199" s="27"/>
      <c r="AA199" s="15">
        <f t="shared" si="24"/>
        <v>297586.76999999996</v>
      </c>
      <c r="AB199" s="18"/>
      <c r="AC199" s="18"/>
    </row>
    <row r="200" spans="1:29" ht="15.75" customHeight="1" x14ac:dyDescent="0.25">
      <c r="A200" s="14"/>
      <c r="B200" s="9"/>
      <c r="C200" s="10"/>
      <c r="D200" s="10"/>
      <c r="E200" s="10"/>
      <c r="F200" s="10"/>
      <c r="G200" s="60"/>
      <c r="H200" s="10"/>
      <c r="I200" s="60"/>
      <c r="J200" s="10"/>
      <c r="K200" s="15"/>
      <c r="L200" s="10"/>
      <c r="M200" s="60"/>
      <c r="N200" s="10"/>
      <c r="O200" s="60"/>
      <c r="P200" s="10"/>
      <c r="Q200" s="66"/>
      <c r="R200" s="10"/>
      <c r="S200" s="29"/>
      <c r="T200" s="10"/>
      <c r="U200" s="60"/>
      <c r="V200" s="11"/>
      <c r="W200" s="10"/>
      <c r="X200" s="10"/>
      <c r="Y200" s="10"/>
      <c r="Z200" s="27"/>
      <c r="AA200" s="15"/>
      <c r="AB200" s="18"/>
      <c r="AC200" s="18"/>
    </row>
    <row r="201" spans="1:29" ht="15.75" customHeight="1" x14ac:dyDescent="0.25">
      <c r="A201" s="9" t="s">
        <v>12</v>
      </c>
      <c r="B201" s="9"/>
      <c r="C201" s="10"/>
      <c r="D201" s="10"/>
      <c r="E201" s="10"/>
      <c r="F201" s="10"/>
      <c r="G201" s="60"/>
      <c r="H201" s="10"/>
      <c r="I201" s="60"/>
      <c r="J201" s="10"/>
      <c r="K201" s="15"/>
      <c r="L201" s="10"/>
      <c r="M201" s="60"/>
      <c r="N201" s="10"/>
      <c r="O201" s="60"/>
      <c r="P201" s="10"/>
      <c r="Q201" s="66"/>
      <c r="R201" s="10"/>
      <c r="S201" s="29"/>
      <c r="T201" s="10"/>
      <c r="U201" s="60"/>
      <c r="V201" s="11"/>
      <c r="W201" s="10"/>
      <c r="X201" s="10"/>
      <c r="Y201" s="10"/>
      <c r="Z201" s="27"/>
      <c r="AA201" s="10"/>
      <c r="AB201" s="18"/>
      <c r="AC201" s="18"/>
    </row>
    <row r="202" spans="1:29" ht="15.75" customHeight="1" x14ac:dyDescent="0.25">
      <c r="A202" s="9" t="s">
        <v>25</v>
      </c>
      <c r="B202" s="9"/>
      <c r="C202" s="10"/>
      <c r="D202" s="10"/>
      <c r="E202" s="10"/>
      <c r="F202" s="10"/>
      <c r="G202" s="60"/>
      <c r="H202" s="10"/>
      <c r="I202" s="60"/>
      <c r="J202" s="10"/>
      <c r="K202" s="15"/>
      <c r="L202" s="10"/>
      <c r="M202" s="60"/>
      <c r="N202" s="10"/>
      <c r="O202" s="60"/>
      <c r="P202" s="10"/>
      <c r="Q202" s="66"/>
      <c r="R202" s="10"/>
      <c r="S202" s="29"/>
      <c r="T202" s="10"/>
      <c r="U202" s="60"/>
      <c r="V202" s="11"/>
      <c r="W202" s="10"/>
      <c r="X202" s="10"/>
      <c r="Y202" s="10"/>
      <c r="Z202" s="27"/>
      <c r="AA202" s="15"/>
      <c r="AB202" s="18"/>
      <c r="AC202" s="18"/>
    </row>
    <row r="203" spans="1:29" ht="15.75" customHeight="1" x14ac:dyDescent="0.25">
      <c r="A203" s="14" t="s">
        <v>6</v>
      </c>
      <c r="B203" s="9"/>
      <c r="C203" s="15">
        <v>18423902.210000001</v>
      </c>
      <c r="D203" s="10"/>
      <c r="E203" s="15">
        <v>15983163.85</v>
      </c>
      <c r="F203" s="10"/>
      <c r="G203" s="60">
        <v>21446327.530000001</v>
      </c>
      <c r="H203" s="10"/>
      <c r="I203" s="60">
        <v>27041465.129999999</v>
      </c>
      <c r="J203" s="10"/>
      <c r="K203" s="15">
        <v>18417999.18</v>
      </c>
      <c r="L203" s="10"/>
      <c r="M203" s="60">
        <v>26354202.890000001</v>
      </c>
      <c r="N203" s="10"/>
      <c r="O203" s="60">
        <v>19230484.940000001</v>
      </c>
      <c r="P203" s="10"/>
      <c r="Q203" s="60">
        <v>13364706.34</v>
      </c>
      <c r="R203" s="10"/>
      <c r="S203" s="29">
        <v>14301376.720000001</v>
      </c>
      <c r="T203" s="10"/>
      <c r="U203" s="60">
        <v>15872911.66</v>
      </c>
      <c r="V203" s="11"/>
      <c r="W203" s="29">
        <v>15934352.66</v>
      </c>
      <c r="X203" s="10"/>
      <c r="Y203" s="29">
        <v>18644670.16</v>
      </c>
      <c r="Z203" s="27"/>
      <c r="AA203" s="15">
        <f t="shared" ref="AA203:AA206" si="25">SUM(C203:Y203)</f>
        <v>225015563.27000001</v>
      </c>
      <c r="AB203" s="18"/>
      <c r="AC203" s="18"/>
    </row>
    <row r="204" spans="1:29" ht="15.75" customHeight="1" x14ac:dyDescent="0.25">
      <c r="A204" s="14" t="s">
        <v>0</v>
      </c>
      <c r="B204" s="9"/>
      <c r="C204" s="15">
        <v>229307.25</v>
      </c>
      <c r="D204" s="10"/>
      <c r="E204" s="15">
        <v>378704.54</v>
      </c>
      <c r="F204" s="10"/>
      <c r="G204" s="60">
        <v>130789.53</v>
      </c>
      <c r="H204" s="10"/>
      <c r="I204" s="60">
        <v>296205.13</v>
      </c>
      <c r="J204" s="10"/>
      <c r="K204" s="15">
        <v>261426.74</v>
      </c>
      <c r="L204" s="10"/>
      <c r="M204" s="60">
        <v>349780.01</v>
      </c>
      <c r="N204" s="10"/>
      <c r="O204" s="60">
        <v>321249.13</v>
      </c>
      <c r="P204" s="10"/>
      <c r="Q204" s="60">
        <v>218737.29</v>
      </c>
      <c r="R204" s="10"/>
      <c r="S204" s="29">
        <v>215322.43</v>
      </c>
      <c r="T204" s="10"/>
      <c r="U204" s="60">
        <v>243282.76</v>
      </c>
      <c r="V204" s="11"/>
      <c r="W204" s="29">
        <v>241128.94</v>
      </c>
      <c r="X204" s="10"/>
      <c r="Y204" s="29">
        <v>337178.56</v>
      </c>
      <c r="Z204" s="27"/>
      <c r="AA204" s="15">
        <f t="shared" si="25"/>
        <v>3223112.3100000005</v>
      </c>
      <c r="AB204" s="18"/>
      <c r="AC204" s="18"/>
    </row>
    <row r="205" spans="1:29" ht="15.75" customHeight="1" x14ac:dyDescent="0.25">
      <c r="A205" s="14" t="s">
        <v>13</v>
      </c>
      <c r="B205" s="9"/>
      <c r="C205" s="15">
        <v>32103.02</v>
      </c>
      <c r="D205" s="10"/>
      <c r="E205" s="15">
        <v>53018.64</v>
      </c>
      <c r="F205" s="10"/>
      <c r="G205" s="60">
        <v>18310.53</v>
      </c>
      <c r="H205" s="10"/>
      <c r="I205" s="60">
        <v>41468.720000000001</v>
      </c>
      <c r="J205" s="10"/>
      <c r="K205" s="15">
        <v>36599.74</v>
      </c>
      <c r="L205" s="10"/>
      <c r="M205" s="60">
        <v>48969.2</v>
      </c>
      <c r="N205" s="10"/>
      <c r="O205" s="60">
        <v>44974.879999999997</v>
      </c>
      <c r="P205" s="10"/>
      <c r="Q205" s="60">
        <v>30623.22</v>
      </c>
      <c r="R205" s="10"/>
      <c r="S205" s="29">
        <v>30145.14</v>
      </c>
      <c r="T205" s="10"/>
      <c r="U205" s="60">
        <v>34059.589999999997</v>
      </c>
      <c r="V205" s="11"/>
      <c r="W205" s="29">
        <v>33758.050000000003</v>
      </c>
      <c r="X205" s="10"/>
      <c r="Y205" s="29">
        <v>47205</v>
      </c>
      <c r="Z205" s="27"/>
      <c r="AA205" s="15">
        <f t="shared" si="25"/>
        <v>451235.72999999992</v>
      </c>
      <c r="AB205" s="18"/>
      <c r="AC205" s="18"/>
    </row>
    <row r="206" spans="1:29" ht="15.75" customHeight="1" x14ac:dyDescent="0.25">
      <c r="A206" s="14" t="s">
        <v>11</v>
      </c>
      <c r="B206" s="9"/>
      <c r="C206" s="15">
        <v>4586.1499999999996</v>
      </c>
      <c r="D206" s="10"/>
      <c r="E206" s="15">
        <v>7574.09</v>
      </c>
      <c r="F206" s="10"/>
      <c r="G206" s="60">
        <v>2615.79</v>
      </c>
      <c r="H206" s="10"/>
      <c r="I206" s="60">
        <v>5924.1</v>
      </c>
      <c r="J206" s="10"/>
      <c r="K206" s="15">
        <v>5228.53</v>
      </c>
      <c r="L206" s="10"/>
      <c r="M206" s="60">
        <v>6995.6</v>
      </c>
      <c r="N206" s="10"/>
      <c r="O206" s="60">
        <v>6424.98</v>
      </c>
      <c r="P206" s="10"/>
      <c r="Q206" s="60">
        <v>4374.75</v>
      </c>
      <c r="R206" s="10"/>
      <c r="S206" s="29">
        <v>4306.45</v>
      </c>
      <c r="T206" s="10"/>
      <c r="U206" s="60">
        <v>4865.66</v>
      </c>
      <c r="V206" s="11"/>
      <c r="W206" s="29">
        <v>4822.58</v>
      </c>
      <c r="X206" s="10"/>
      <c r="Y206" s="29">
        <v>6743.57</v>
      </c>
      <c r="Z206" s="27"/>
      <c r="AA206" s="15">
        <f t="shared" si="25"/>
        <v>64462.249999999993</v>
      </c>
      <c r="AB206" s="18"/>
      <c r="AC206" s="18"/>
    </row>
    <row r="207" spans="1:29" ht="15.75" customHeight="1" x14ac:dyDescent="0.25">
      <c r="A207" s="9" t="s">
        <v>26</v>
      </c>
      <c r="B207" s="9"/>
      <c r="C207" s="15"/>
      <c r="D207" s="10"/>
      <c r="E207" s="10"/>
      <c r="F207" s="10"/>
      <c r="G207" s="60"/>
      <c r="H207" s="10"/>
      <c r="I207" s="60"/>
      <c r="J207" s="10"/>
      <c r="K207" s="15"/>
      <c r="L207" s="10"/>
      <c r="M207" s="60"/>
      <c r="N207" s="10"/>
      <c r="O207" s="60"/>
      <c r="P207" s="10"/>
      <c r="Q207" s="66"/>
      <c r="R207" s="10"/>
      <c r="S207" s="29"/>
      <c r="T207" s="10"/>
      <c r="U207" s="60"/>
      <c r="V207" s="11"/>
      <c r="W207" s="29"/>
      <c r="X207" s="10"/>
      <c r="Y207" s="10"/>
      <c r="Z207" s="27"/>
      <c r="AA207" s="15"/>
      <c r="AB207" s="18"/>
      <c r="AC207" s="18"/>
    </row>
    <row r="208" spans="1:29" ht="15.75" customHeight="1" x14ac:dyDescent="0.25">
      <c r="A208" s="14" t="s">
        <v>14</v>
      </c>
      <c r="B208" s="9"/>
      <c r="C208" s="15">
        <v>0</v>
      </c>
      <c r="D208" s="10"/>
      <c r="E208" s="15">
        <v>0</v>
      </c>
      <c r="F208" s="10"/>
      <c r="G208" s="60">
        <v>0</v>
      </c>
      <c r="H208" s="10"/>
      <c r="I208" s="60">
        <v>0</v>
      </c>
      <c r="J208" s="10"/>
      <c r="K208" s="60">
        <v>0</v>
      </c>
      <c r="L208" s="10"/>
      <c r="M208" s="60">
        <v>0</v>
      </c>
      <c r="N208" s="10"/>
      <c r="O208" s="60">
        <v>0</v>
      </c>
      <c r="P208" s="10"/>
      <c r="Q208" s="60">
        <v>0</v>
      </c>
      <c r="R208" s="10"/>
      <c r="S208" s="29">
        <v>0</v>
      </c>
      <c r="T208" s="10"/>
      <c r="U208" s="60">
        <v>0</v>
      </c>
      <c r="V208" s="11"/>
      <c r="W208" s="29">
        <v>0</v>
      </c>
      <c r="X208" s="10"/>
      <c r="Y208" s="29">
        <v>0</v>
      </c>
      <c r="Z208" s="27"/>
      <c r="AA208" s="15">
        <f t="shared" ref="AA208:AA210" si="26">SUM(C208:Y208)</f>
        <v>0</v>
      </c>
      <c r="AB208" s="18"/>
      <c r="AC208" s="18"/>
    </row>
    <row r="209" spans="1:29" ht="15.75" customHeight="1" x14ac:dyDescent="0.25">
      <c r="A209" s="14" t="s">
        <v>13</v>
      </c>
      <c r="B209" s="9"/>
      <c r="C209" s="15">
        <v>0</v>
      </c>
      <c r="D209" s="10"/>
      <c r="E209" s="15">
        <v>0</v>
      </c>
      <c r="F209" s="10"/>
      <c r="G209" s="60">
        <v>0</v>
      </c>
      <c r="H209" s="10"/>
      <c r="I209" s="60">
        <v>0</v>
      </c>
      <c r="J209" s="10"/>
      <c r="K209" s="60">
        <v>0</v>
      </c>
      <c r="L209" s="10"/>
      <c r="M209" s="60">
        <v>0</v>
      </c>
      <c r="N209" s="10"/>
      <c r="O209" s="60">
        <v>0</v>
      </c>
      <c r="P209" s="10"/>
      <c r="Q209" s="60">
        <v>0</v>
      </c>
      <c r="R209" s="10"/>
      <c r="S209" s="29">
        <v>0</v>
      </c>
      <c r="T209" s="10"/>
      <c r="U209" s="60">
        <v>0</v>
      </c>
      <c r="V209" s="11"/>
      <c r="W209" s="29">
        <v>0</v>
      </c>
      <c r="X209" s="10"/>
      <c r="Y209" s="29">
        <v>0</v>
      </c>
      <c r="Z209" s="27"/>
      <c r="AA209" s="15">
        <f t="shared" si="26"/>
        <v>0</v>
      </c>
      <c r="AB209" s="18"/>
      <c r="AC209" s="18"/>
    </row>
    <row r="210" spans="1:29" ht="15.75" customHeight="1" x14ac:dyDescent="0.25">
      <c r="A210" s="24" t="s">
        <v>11</v>
      </c>
      <c r="B210" s="9"/>
      <c r="C210" s="15">
        <v>0</v>
      </c>
      <c r="D210" s="10"/>
      <c r="E210" s="15">
        <v>0</v>
      </c>
      <c r="F210" s="10"/>
      <c r="G210" s="60">
        <v>0</v>
      </c>
      <c r="H210" s="10"/>
      <c r="I210" s="60">
        <v>0</v>
      </c>
      <c r="J210" s="10"/>
      <c r="K210" s="60">
        <v>0</v>
      </c>
      <c r="L210" s="10"/>
      <c r="M210" s="60">
        <v>0</v>
      </c>
      <c r="N210" s="10"/>
      <c r="O210" s="60">
        <v>0</v>
      </c>
      <c r="P210" s="10"/>
      <c r="Q210" s="60">
        <v>0</v>
      </c>
      <c r="R210" s="10"/>
      <c r="S210" s="29">
        <v>0</v>
      </c>
      <c r="T210" s="10"/>
      <c r="U210" s="60">
        <v>0</v>
      </c>
      <c r="V210" s="11"/>
      <c r="W210" s="29">
        <v>0</v>
      </c>
      <c r="X210" s="10"/>
      <c r="Y210" s="29">
        <v>0</v>
      </c>
      <c r="Z210" s="27"/>
      <c r="AA210" s="15">
        <f t="shared" si="26"/>
        <v>0</v>
      </c>
      <c r="AB210" s="18"/>
      <c r="AC210" s="18"/>
    </row>
    <row r="211" spans="1:29" ht="15.75" customHeight="1" x14ac:dyDescent="0.25">
      <c r="A211" s="24"/>
      <c r="B211" s="9"/>
      <c r="C211" s="10"/>
      <c r="D211" s="10"/>
      <c r="E211" s="10"/>
      <c r="F211" s="10"/>
      <c r="G211" s="10"/>
      <c r="H211" s="10"/>
      <c r="I211" s="10"/>
      <c r="J211" s="10"/>
      <c r="K211" s="15"/>
      <c r="L211" s="10"/>
      <c r="M211" s="10"/>
      <c r="N211" s="10"/>
      <c r="O211" s="10"/>
      <c r="P211" s="10"/>
      <c r="Q211" s="65"/>
      <c r="R211" s="10"/>
      <c r="S211" s="10"/>
      <c r="T211" s="10"/>
      <c r="U211" s="11"/>
      <c r="V211" s="11"/>
      <c r="W211" s="10"/>
      <c r="X211" s="10"/>
      <c r="Y211" s="10"/>
      <c r="Z211" s="27"/>
      <c r="AA211" s="10"/>
      <c r="AB211" s="18"/>
      <c r="AC211" s="18"/>
    </row>
    <row r="212" spans="1:29" ht="15.75" customHeight="1" x14ac:dyDescent="0.25">
      <c r="A212" s="24"/>
      <c r="B212" s="9"/>
      <c r="C212" s="10"/>
      <c r="D212" s="10"/>
      <c r="E212" s="10"/>
      <c r="F212" s="10"/>
      <c r="G212" s="10"/>
      <c r="H212" s="10"/>
      <c r="I212" s="10"/>
      <c r="J212" s="10"/>
      <c r="K212" s="15"/>
      <c r="L212" s="10"/>
      <c r="M212" s="10"/>
      <c r="N212" s="10"/>
      <c r="O212" s="10"/>
      <c r="P212" s="10"/>
      <c r="Q212" s="65"/>
      <c r="R212" s="10"/>
      <c r="S212" s="10"/>
      <c r="T212" s="10"/>
      <c r="U212" s="11"/>
      <c r="V212" s="11"/>
      <c r="W212" s="10"/>
      <c r="X212" s="10"/>
      <c r="Y212" s="10"/>
      <c r="Z212" s="27"/>
      <c r="AA212" s="10"/>
      <c r="AB212" s="18"/>
      <c r="AC212" s="18"/>
    </row>
    <row r="213" spans="1:29" ht="15.75" customHeight="1" x14ac:dyDescent="0.25">
      <c r="A213" s="24"/>
      <c r="B213" s="9"/>
      <c r="C213" s="10"/>
      <c r="D213" s="10"/>
      <c r="E213" s="10"/>
      <c r="F213" s="10"/>
      <c r="G213" s="10"/>
      <c r="H213" s="10"/>
      <c r="I213" s="10"/>
      <c r="J213" s="10"/>
      <c r="K213" s="15"/>
      <c r="L213" s="10"/>
      <c r="M213" s="10"/>
      <c r="N213" s="10"/>
      <c r="O213" s="10"/>
      <c r="P213" s="10"/>
      <c r="Q213" s="65"/>
      <c r="R213" s="10"/>
      <c r="S213" s="10"/>
      <c r="T213" s="10"/>
      <c r="U213" s="11"/>
      <c r="V213" s="11"/>
      <c r="W213" s="10"/>
      <c r="X213" s="10"/>
      <c r="Y213" s="10"/>
      <c r="Z213" s="27"/>
      <c r="AA213" s="15"/>
      <c r="AB213" s="18"/>
      <c r="AC213" s="18"/>
    </row>
    <row r="214" spans="1:29" ht="15.75" customHeight="1" x14ac:dyDescent="0.25">
      <c r="A214" s="8" t="s">
        <v>30</v>
      </c>
      <c r="B214" s="9"/>
      <c r="C214" s="10"/>
      <c r="D214" s="10"/>
      <c r="E214" s="10"/>
      <c r="F214" s="10"/>
      <c r="G214" s="10"/>
      <c r="H214" s="10"/>
      <c r="I214" s="10"/>
      <c r="J214" s="10"/>
      <c r="K214" s="15"/>
      <c r="L214" s="10"/>
      <c r="M214" s="10"/>
      <c r="N214" s="10"/>
      <c r="O214" s="10"/>
      <c r="P214" s="10"/>
      <c r="Q214" s="65"/>
      <c r="R214" s="10"/>
      <c r="S214" s="10"/>
      <c r="T214" s="10"/>
      <c r="U214" s="11"/>
      <c r="V214" s="11"/>
      <c r="W214" s="10"/>
      <c r="X214" s="10"/>
      <c r="Y214" s="10"/>
      <c r="Z214" s="27"/>
      <c r="AA214" s="15"/>
      <c r="AB214" s="18"/>
      <c r="AC214" s="18"/>
    </row>
    <row r="215" spans="1:29" ht="15.75" customHeight="1" x14ac:dyDescent="0.25">
      <c r="A215" s="9" t="s">
        <v>5</v>
      </c>
      <c r="B215" s="9"/>
      <c r="C215" s="10"/>
      <c r="D215" s="10"/>
      <c r="E215" s="10"/>
      <c r="F215" s="10"/>
      <c r="G215" s="10"/>
      <c r="H215" s="10"/>
      <c r="I215" s="10"/>
      <c r="J215" s="10"/>
      <c r="K215" s="15"/>
      <c r="L215" s="10"/>
      <c r="M215" s="10"/>
      <c r="N215" s="10"/>
      <c r="O215" s="10"/>
      <c r="P215" s="10"/>
      <c r="Q215" s="65"/>
      <c r="R215" s="10"/>
      <c r="S215" s="10"/>
      <c r="T215" s="10"/>
      <c r="U215" s="11"/>
      <c r="V215" s="11"/>
      <c r="W215" s="10"/>
      <c r="X215" s="10"/>
      <c r="Y215" s="10"/>
      <c r="Z215" s="27"/>
      <c r="AA215" s="15"/>
      <c r="AB215" s="18"/>
      <c r="AC215" s="18"/>
    </row>
    <row r="216" spans="1:29" ht="15.75" customHeight="1" x14ac:dyDescent="0.25">
      <c r="A216" s="14" t="s">
        <v>6</v>
      </c>
      <c r="B216" s="9"/>
      <c r="C216" s="15">
        <v>87562024.030000001</v>
      </c>
      <c r="D216" s="10"/>
      <c r="E216" s="15">
        <v>90467708.420000002</v>
      </c>
      <c r="F216" s="10"/>
      <c r="G216" s="60">
        <v>85925903.340000004</v>
      </c>
      <c r="H216" s="10"/>
      <c r="I216" s="60">
        <v>97329332.909999996</v>
      </c>
      <c r="J216" s="10"/>
      <c r="K216" s="15">
        <v>88272656.859999999</v>
      </c>
      <c r="L216" s="10"/>
      <c r="M216" s="60">
        <v>93284625.670000002</v>
      </c>
      <c r="N216" s="10"/>
      <c r="O216" s="60">
        <v>99864620.280000001</v>
      </c>
      <c r="P216" s="10"/>
      <c r="Q216" s="60">
        <v>99554380.090000004</v>
      </c>
      <c r="R216" s="10"/>
      <c r="S216" s="29">
        <v>108933337.97</v>
      </c>
      <c r="T216" s="10"/>
      <c r="U216" s="60">
        <v>108815067.59999999</v>
      </c>
      <c r="V216" s="11"/>
      <c r="W216" s="29">
        <v>102494132.73999999</v>
      </c>
      <c r="X216" s="10"/>
      <c r="Y216" s="29">
        <v>104439433.81999999</v>
      </c>
      <c r="Z216" s="27"/>
      <c r="AA216" s="15">
        <f t="shared" ref="AA216:AA229" si="27">SUM(C216:Y216)</f>
        <v>1166943223.73</v>
      </c>
      <c r="AB216" s="18"/>
      <c r="AC216" s="18"/>
    </row>
    <row r="217" spans="1:29" ht="15.75" customHeight="1" x14ac:dyDescent="0.25">
      <c r="A217" s="14" t="s">
        <v>7</v>
      </c>
      <c r="B217" s="9"/>
      <c r="C217" s="15">
        <v>83040903.400000006</v>
      </c>
      <c r="D217" s="10"/>
      <c r="E217" s="15">
        <v>85714860.060000002</v>
      </c>
      <c r="F217" s="10"/>
      <c r="G217" s="60">
        <v>81879971.390000001</v>
      </c>
      <c r="H217" s="10"/>
      <c r="I217" s="60">
        <v>92092425.209999993</v>
      </c>
      <c r="J217" s="10"/>
      <c r="K217" s="15">
        <v>83225185.349999994</v>
      </c>
      <c r="L217" s="10"/>
      <c r="M217" s="60">
        <v>88341374.519999996</v>
      </c>
      <c r="N217" s="10"/>
      <c r="O217" s="60">
        <v>95286785.75</v>
      </c>
      <c r="P217" s="10"/>
      <c r="Q217" s="60">
        <v>94676964.790000007</v>
      </c>
      <c r="R217" s="10"/>
      <c r="S217" s="29">
        <v>103087568.13</v>
      </c>
      <c r="T217" s="10"/>
      <c r="U217" s="60">
        <v>103717355.77</v>
      </c>
      <c r="V217" s="11"/>
      <c r="W217" s="29">
        <v>97388784.189999998</v>
      </c>
      <c r="X217" s="10"/>
      <c r="Y217" s="29">
        <v>99291807.379999995</v>
      </c>
      <c r="Z217" s="27"/>
      <c r="AA217" s="15">
        <f t="shared" si="27"/>
        <v>1107743985.9400001</v>
      </c>
      <c r="AB217" s="18"/>
      <c r="AC217" s="18"/>
    </row>
    <row r="218" spans="1:29" ht="15.75" customHeight="1" x14ac:dyDescent="0.25">
      <c r="A218" s="14" t="s">
        <v>0</v>
      </c>
      <c r="B218" s="9"/>
      <c r="C218" s="15">
        <v>3451039.59</v>
      </c>
      <c r="D218" s="10"/>
      <c r="E218" s="15">
        <v>3579519.65</v>
      </c>
      <c r="F218" s="10"/>
      <c r="G218" s="60">
        <v>2989579.11</v>
      </c>
      <c r="H218" s="10"/>
      <c r="I218" s="60">
        <v>3884620.95</v>
      </c>
      <c r="J218" s="10"/>
      <c r="K218" s="15">
        <v>3350356.17</v>
      </c>
      <c r="L218" s="10"/>
      <c r="M218" s="60">
        <v>3502091.58</v>
      </c>
      <c r="N218" s="10"/>
      <c r="O218" s="60">
        <v>3145674.48</v>
      </c>
      <c r="P218" s="10"/>
      <c r="Q218" s="60">
        <v>3647308.52</v>
      </c>
      <c r="R218" s="10"/>
      <c r="S218" s="29">
        <v>4217708.17</v>
      </c>
      <c r="T218" s="10"/>
      <c r="U218" s="60">
        <v>3737078.25</v>
      </c>
      <c r="V218" s="11"/>
      <c r="W218" s="29">
        <v>3675040.5</v>
      </c>
      <c r="X218" s="10"/>
      <c r="Y218" s="29">
        <v>3790013.99</v>
      </c>
      <c r="Z218" s="27"/>
      <c r="AA218" s="15">
        <f t="shared" si="27"/>
        <v>42970030.960000001</v>
      </c>
      <c r="AB218" s="18"/>
      <c r="AC218" s="18"/>
    </row>
    <row r="219" spans="1:29" ht="15.75" customHeight="1" x14ac:dyDescent="0.25">
      <c r="A219" s="14" t="s">
        <v>8</v>
      </c>
      <c r="B219" s="9"/>
      <c r="C219" s="15">
        <v>1173353.46</v>
      </c>
      <c r="D219" s="10"/>
      <c r="E219" s="15">
        <v>1217036.68</v>
      </c>
      <c r="F219" s="10"/>
      <c r="G219" s="60">
        <v>1016456.9</v>
      </c>
      <c r="H219" s="10"/>
      <c r="I219" s="60">
        <v>1320771.1200000001</v>
      </c>
      <c r="J219" s="10"/>
      <c r="K219" s="15">
        <v>1139121.1000000001</v>
      </c>
      <c r="L219" s="10"/>
      <c r="M219" s="60">
        <v>1190711.1399999999</v>
      </c>
      <c r="N219" s="10"/>
      <c r="O219" s="60">
        <v>1069529.32</v>
      </c>
      <c r="P219" s="10"/>
      <c r="Q219" s="60">
        <v>1240084.8999999999</v>
      </c>
      <c r="R219" s="10"/>
      <c r="S219" s="29">
        <v>1434020.78</v>
      </c>
      <c r="T219" s="10"/>
      <c r="U219" s="60">
        <v>1270606.6100000001</v>
      </c>
      <c r="V219" s="11"/>
      <c r="W219" s="29">
        <v>1249513.77</v>
      </c>
      <c r="X219" s="10"/>
      <c r="Y219" s="29">
        <v>1288604.76</v>
      </c>
      <c r="Z219" s="27"/>
      <c r="AA219" s="15">
        <f t="shared" si="27"/>
        <v>14609810.539999997</v>
      </c>
      <c r="AB219" s="18"/>
      <c r="AC219" s="18"/>
    </row>
    <row r="220" spans="1:29" ht="15.75" customHeight="1" x14ac:dyDescent="0.25">
      <c r="A220" s="14" t="s">
        <v>9</v>
      </c>
      <c r="B220" s="9"/>
      <c r="C220" s="15">
        <v>448635.15</v>
      </c>
      <c r="D220" s="10"/>
      <c r="E220" s="15">
        <v>465337.55</v>
      </c>
      <c r="F220" s="10"/>
      <c r="G220" s="60">
        <v>388645.28</v>
      </c>
      <c r="H220" s="10"/>
      <c r="I220" s="60">
        <v>505000.72</v>
      </c>
      <c r="J220" s="10"/>
      <c r="K220" s="15">
        <v>435546.3</v>
      </c>
      <c r="L220" s="10"/>
      <c r="M220" s="60">
        <v>455271.91</v>
      </c>
      <c r="N220" s="10"/>
      <c r="O220" s="60">
        <v>408937.68</v>
      </c>
      <c r="P220" s="10"/>
      <c r="Q220" s="60">
        <v>474150.11</v>
      </c>
      <c r="R220" s="10"/>
      <c r="S220" s="29">
        <v>548302.06000000006</v>
      </c>
      <c r="T220" s="10"/>
      <c r="U220" s="60">
        <v>485820.17</v>
      </c>
      <c r="V220" s="11"/>
      <c r="W220" s="29">
        <v>477755.27</v>
      </c>
      <c r="X220" s="10"/>
      <c r="Y220" s="29">
        <v>492701.82</v>
      </c>
      <c r="Z220" s="27"/>
      <c r="AA220" s="15">
        <f t="shared" si="27"/>
        <v>5586104.0200000014</v>
      </c>
      <c r="AB220" s="18"/>
      <c r="AC220" s="18"/>
    </row>
    <row r="221" spans="1:29" ht="15.75" customHeight="1" x14ac:dyDescent="0.25">
      <c r="A221" s="14" t="s">
        <v>10</v>
      </c>
      <c r="B221" s="9"/>
      <c r="C221" s="15">
        <v>172551.98</v>
      </c>
      <c r="D221" s="10"/>
      <c r="E221" s="15">
        <v>178975.98</v>
      </c>
      <c r="F221" s="10"/>
      <c r="G221" s="60">
        <v>149478.96</v>
      </c>
      <c r="H221" s="10"/>
      <c r="I221" s="60">
        <v>194231.05</v>
      </c>
      <c r="J221" s="10"/>
      <c r="K221" s="15">
        <v>167517.81</v>
      </c>
      <c r="L221" s="10"/>
      <c r="M221" s="60">
        <v>175104.58</v>
      </c>
      <c r="N221" s="10"/>
      <c r="O221" s="60">
        <v>157283.72</v>
      </c>
      <c r="P221" s="10"/>
      <c r="Q221" s="60">
        <v>182365.43</v>
      </c>
      <c r="R221" s="10"/>
      <c r="S221" s="29">
        <v>210885.41</v>
      </c>
      <c r="T221" s="10"/>
      <c r="U221" s="60">
        <v>186853.91</v>
      </c>
      <c r="V221" s="11"/>
      <c r="W221" s="29">
        <v>183752.03</v>
      </c>
      <c r="X221" s="10"/>
      <c r="Y221" s="29">
        <v>189500.7</v>
      </c>
      <c r="Z221" s="27"/>
      <c r="AA221" s="15">
        <f t="shared" si="27"/>
        <v>2148501.56</v>
      </c>
      <c r="AB221" s="18"/>
      <c r="AC221" s="18"/>
    </row>
    <row r="222" spans="1:29" ht="15.75" customHeight="1" x14ac:dyDescent="0.25">
      <c r="A222" s="14" t="s">
        <v>11</v>
      </c>
      <c r="B222" s="9"/>
      <c r="C222" s="15">
        <v>69020.789999999994</v>
      </c>
      <c r="D222" s="10"/>
      <c r="E222" s="15">
        <v>71590.39</v>
      </c>
      <c r="F222" s="10"/>
      <c r="G222" s="60">
        <v>59791.58</v>
      </c>
      <c r="H222" s="10"/>
      <c r="I222" s="60">
        <v>77692.42</v>
      </c>
      <c r="J222" s="10"/>
      <c r="K222" s="15">
        <v>67007.12</v>
      </c>
      <c r="L222" s="10"/>
      <c r="M222" s="60">
        <v>70041.83</v>
      </c>
      <c r="N222" s="10"/>
      <c r="O222" s="60">
        <v>62913.49</v>
      </c>
      <c r="P222" s="10"/>
      <c r="Q222" s="60">
        <v>72946.17</v>
      </c>
      <c r="R222" s="10"/>
      <c r="S222" s="29">
        <v>84354.16</v>
      </c>
      <c r="T222" s="10"/>
      <c r="U222" s="60">
        <v>74741.570000000007</v>
      </c>
      <c r="V222" s="11"/>
      <c r="W222" s="29">
        <v>73500.81</v>
      </c>
      <c r="X222" s="10"/>
      <c r="Y222" s="29">
        <v>75800.28</v>
      </c>
      <c r="Z222" s="27"/>
      <c r="AA222" s="15">
        <f t="shared" si="27"/>
        <v>859400.6100000001</v>
      </c>
      <c r="AB222" s="18"/>
      <c r="AC222" s="18"/>
    </row>
    <row r="223" spans="1:29" ht="15.75" customHeight="1" x14ac:dyDescent="0.25">
      <c r="A223" s="14"/>
      <c r="B223" s="9"/>
      <c r="C223" s="10"/>
      <c r="D223" s="10"/>
      <c r="E223" s="10"/>
      <c r="F223" s="10"/>
      <c r="G223" s="60"/>
      <c r="H223" s="10"/>
      <c r="I223" s="60"/>
      <c r="J223" s="10"/>
      <c r="K223" s="15"/>
      <c r="L223" s="10"/>
      <c r="M223" s="60"/>
      <c r="N223" s="10"/>
      <c r="O223" s="60"/>
      <c r="P223" s="10"/>
      <c r="Q223" s="66"/>
      <c r="R223" s="10"/>
      <c r="S223" s="29"/>
      <c r="T223" s="10"/>
      <c r="U223" s="60"/>
      <c r="V223" s="11"/>
      <c r="W223" s="29"/>
      <c r="X223" s="10"/>
      <c r="Y223" s="10"/>
      <c r="Z223" s="27"/>
      <c r="AA223" s="15"/>
      <c r="AB223" s="18"/>
      <c r="AC223" s="18"/>
    </row>
    <row r="224" spans="1:29" ht="15.75" customHeight="1" x14ac:dyDescent="0.25">
      <c r="A224" s="9" t="s">
        <v>12</v>
      </c>
      <c r="B224" s="9"/>
      <c r="C224" s="10"/>
      <c r="D224" s="10"/>
      <c r="E224" s="10"/>
      <c r="F224" s="10"/>
      <c r="G224" s="60"/>
      <c r="H224" s="10"/>
      <c r="I224" s="60"/>
      <c r="J224" s="10"/>
      <c r="K224" s="15"/>
      <c r="L224" s="10"/>
      <c r="M224" s="60"/>
      <c r="N224" s="10"/>
      <c r="O224" s="60"/>
      <c r="P224" s="10"/>
      <c r="Q224" s="66"/>
      <c r="R224" s="10"/>
      <c r="S224" s="29"/>
      <c r="T224" s="10"/>
      <c r="U224" s="60"/>
      <c r="V224" s="11"/>
      <c r="W224" s="29"/>
      <c r="X224" s="10"/>
      <c r="Y224" s="10"/>
      <c r="Z224" s="27"/>
      <c r="AA224" s="15"/>
      <c r="AB224" s="18"/>
      <c r="AC224" s="18"/>
    </row>
    <row r="225" spans="1:29" ht="15.75" customHeight="1" x14ac:dyDescent="0.25">
      <c r="A225" s="9" t="s">
        <v>25</v>
      </c>
      <c r="B225" s="9"/>
      <c r="C225" s="10"/>
      <c r="D225" s="10"/>
      <c r="E225" s="10"/>
      <c r="F225" s="10"/>
      <c r="G225" s="60"/>
      <c r="H225" s="10"/>
      <c r="I225" s="60"/>
      <c r="J225" s="10"/>
      <c r="K225" s="15"/>
      <c r="L225" s="10"/>
      <c r="M225" s="60"/>
      <c r="N225" s="10"/>
      <c r="O225" s="60"/>
      <c r="P225" s="10"/>
      <c r="Q225" s="66"/>
      <c r="R225" s="10"/>
      <c r="S225" s="29"/>
      <c r="T225" s="10"/>
      <c r="U225" s="60"/>
      <c r="V225" s="11"/>
      <c r="W225" s="29"/>
      <c r="X225" s="10"/>
      <c r="Y225" s="10"/>
      <c r="Z225" s="27"/>
      <c r="AA225" s="15"/>
      <c r="AB225" s="18"/>
      <c r="AC225" s="18"/>
    </row>
    <row r="226" spans="1:29" ht="15.75" customHeight="1" x14ac:dyDescent="0.25">
      <c r="A226" s="14" t="s">
        <v>6</v>
      </c>
      <c r="B226" s="9"/>
      <c r="C226" s="15">
        <v>48341715.899999999</v>
      </c>
      <c r="D226" s="10"/>
      <c r="E226" s="15">
        <v>57662815.700000003</v>
      </c>
      <c r="F226" s="10"/>
      <c r="G226" s="60">
        <v>47249085.259999998</v>
      </c>
      <c r="H226" s="10"/>
      <c r="I226" s="60">
        <v>40458918.149999999</v>
      </c>
      <c r="J226" s="10"/>
      <c r="K226" s="15">
        <v>44799328.130000003</v>
      </c>
      <c r="L226" s="10"/>
      <c r="M226" s="60">
        <v>46681842.130000003</v>
      </c>
      <c r="N226" s="10"/>
      <c r="O226" s="60">
        <v>60182038.600000001</v>
      </c>
      <c r="P226" s="10"/>
      <c r="Q226" s="60">
        <v>52507259.560000002</v>
      </c>
      <c r="R226" s="10"/>
      <c r="S226" s="29">
        <v>51639238.990000002</v>
      </c>
      <c r="T226" s="10"/>
      <c r="U226" s="60">
        <v>43808859.5</v>
      </c>
      <c r="V226" s="11"/>
      <c r="W226" s="29">
        <v>46072961.109999999</v>
      </c>
      <c r="X226" s="10"/>
      <c r="Y226" s="15">
        <v>45669849.380000003</v>
      </c>
      <c r="Z226" s="27"/>
      <c r="AA226" s="15">
        <f t="shared" si="27"/>
        <v>585073912.40999997</v>
      </c>
      <c r="AB226" s="18"/>
      <c r="AC226" s="18"/>
    </row>
    <row r="227" spans="1:29" ht="15.75" customHeight="1" x14ac:dyDescent="0.25">
      <c r="A227" s="14" t="s">
        <v>0</v>
      </c>
      <c r="B227" s="9"/>
      <c r="C227" s="15">
        <v>979900.44</v>
      </c>
      <c r="D227" s="10"/>
      <c r="E227" s="15">
        <v>688088.71</v>
      </c>
      <c r="F227" s="10"/>
      <c r="G227" s="60">
        <v>1076640.3</v>
      </c>
      <c r="H227" s="10"/>
      <c r="I227" s="60">
        <v>930480.08</v>
      </c>
      <c r="J227" s="10"/>
      <c r="K227" s="15">
        <v>865876.88</v>
      </c>
      <c r="L227" s="10"/>
      <c r="M227" s="60">
        <v>972424.61</v>
      </c>
      <c r="N227" s="10"/>
      <c r="O227" s="60">
        <v>739895.41</v>
      </c>
      <c r="P227" s="10"/>
      <c r="Q227" s="60">
        <v>995309.13</v>
      </c>
      <c r="R227" s="10"/>
      <c r="S227" s="29">
        <v>1038737.73</v>
      </c>
      <c r="T227" s="10"/>
      <c r="U227" s="60">
        <v>861343.01</v>
      </c>
      <c r="V227" s="11"/>
      <c r="W227" s="29">
        <v>1071251.78</v>
      </c>
      <c r="X227" s="10"/>
      <c r="Y227" s="15">
        <v>988003.89</v>
      </c>
      <c r="Z227" s="27"/>
      <c r="AA227" s="15">
        <f t="shared" si="27"/>
        <v>11207951.970000001</v>
      </c>
      <c r="AB227" s="18"/>
      <c r="AC227" s="18"/>
    </row>
    <row r="228" spans="1:29" ht="15.75" customHeight="1" x14ac:dyDescent="0.25">
      <c r="A228" s="14" t="s">
        <v>13</v>
      </c>
      <c r="B228" s="9"/>
      <c r="C228" s="15">
        <v>137186.06</v>
      </c>
      <c r="D228" s="10"/>
      <c r="E228" s="15">
        <v>96332.42</v>
      </c>
      <c r="F228" s="10"/>
      <c r="G228" s="60">
        <v>150729.64000000001</v>
      </c>
      <c r="H228" s="10"/>
      <c r="I228" s="60">
        <v>130267.21</v>
      </c>
      <c r="J228" s="10"/>
      <c r="K228" s="15">
        <v>121222.76</v>
      </c>
      <c r="L228" s="10"/>
      <c r="M228" s="60">
        <v>136139.45000000001</v>
      </c>
      <c r="N228" s="10"/>
      <c r="O228" s="60">
        <v>103585.36</v>
      </c>
      <c r="P228" s="10"/>
      <c r="Q228" s="60">
        <v>139343.28</v>
      </c>
      <c r="R228" s="10"/>
      <c r="S228" s="29">
        <v>145423.28</v>
      </c>
      <c r="T228" s="10"/>
      <c r="U228" s="60">
        <v>120588.02</v>
      </c>
      <c r="V228" s="11"/>
      <c r="W228" s="29">
        <v>149975.25</v>
      </c>
      <c r="X228" s="10"/>
      <c r="Y228" s="15">
        <v>138320.54</v>
      </c>
      <c r="Z228" s="27"/>
      <c r="AA228" s="15">
        <f t="shared" si="27"/>
        <v>1569113.27</v>
      </c>
      <c r="AB228" s="18"/>
      <c r="AC228" s="18"/>
    </row>
    <row r="229" spans="1:29" ht="15.75" customHeight="1" x14ac:dyDescent="0.25">
      <c r="A229" s="14" t="s">
        <v>11</v>
      </c>
      <c r="B229" s="9"/>
      <c r="C229" s="15">
        <v>19598.009999999998</v>
      </c>
      <c r="D229" s="10"/>
      <c r="E229" s="15">
        <v>13761.77</v>
      </c>
      <c r="F229" s="10"/>
      <c r="G229" s="60">
        <v>21532.81</v>
      </c>
      <c r="H229" s="10"/>
      <c r="I229" s="60">
        <v>18609.599999999999</v>
      </c>
      <c r="J229" s="10"/>
      <c r="K229" s="15">
        <v>17317.54</v>
      </c>
      <c r="L229" s="10"/>
      <c r="M229" s="60">
        <v>19448.490000000002</v>
      </c>
      <c r="N229" s="10"/>
      <c r="O229" s="60">
        <v>14797.91</v>
      </c>
      <c r="P229" s="10"/>
      <c r="Q229" s="60">
        <v>19906.18</v>
      </c>
      <c r="R229" s="10"/>
      <c r="S229" s="29">
        <v>20774.75</v>
      </c>
      <c r="T229" s="10"/>
      <c r="U229" s="60">
        <v>17226.86</v>
      </c>
      <c r="V229" s="11"/>
      <c r="W229" s="29">
        <v>21425.040000000001</v>
      </c>
      <c r="X229" s="10"/>
      <c r="Y229" s="15">
        <v>19760.080000000002</v>
      </c>
      <c r="Z229" s="27"/>
      <c r="AA229" s="15">
        <f t="shared" si="27"/>
        <v>224159.04000000004</v>
      </c>
      <c r="AB229" s="18"/>
      <c r="AC229" s="18"/>
    </row>
    <row r="230" spans="1:29" ht="15.75" customHeight="1" x14ac:dyDescent="0.25">
      <c r="A230" s="9" t="s">
        <v>26</v>
      </c>
      <c r="B230" s="9"/>
      <c r="C230" s="10"/>
      <c r="D230" s="10"/>
      <c r="E230" s="10"/>
      <c r="F230" s="10"/>
      <c r="G230" s="60"/>
      <c r="H230" s="10"/>
      <c r="I230" s="60"/>
      <c r="J230" s="10"/>
      <c r="K230" s="15"/>
      <c r="L230" s="10"/>
      <c r="M230" s="60"/>
      <c r="N230" s="10"/>
      <c r="O230" s="60"/>
      <c r="P230" s="10"/>
      <c r="Q230" s="66"/>
      <c r="R230" s="10"/>
      <c r="S230" s="29"/>
      <c r="T230" s="10"/>
      <c r="U230" s="60"/>
      <c r="V230" s="11"/>
      <c r="W230" s="29"/>
      <c r="X230" s="10"/>
      <c r="Y230" s="10"/>
      <c r="Z230" s="27"/>
      <c r="AA230" s="15"/>
      <c r="AB230" s="18"/>
      <c r="AC230" s="18"/>
    </row>
    <row r="231" spans="1:29" ht="15.75" customHeight="1" x14ac:dyDescent="0.25">
      <c r="A231" s="14" t="s">
        <v>14</v>
      </c>
      <c r="B231" s="9"/>
      <c r="C231" s="15">
        <v>0</v>
      </c>
      <c r="D231" s="10"/>
      <c r="E231" s="15">
        <v>0</v>
      </c>
      <c r="F231" s="10"/>
      <c r="G231" s="60">
        <v>0</v>
      </c>
      <c r="H231" s="10"/>
      <c r="I231" s="60">
        <v>0</v>
      </c>
      <c r="J231" s="10"/>
      <c r="K231" s="60">
        <v>0</v>
      </c>
      <c r="L231" s="10"/>
      <c r="M231" s="60">
        <v>0</v>
      </c>
      <c r="N231" s="10"/>
      <c r="O231" s="60">
        <v>0</v>
      </c>
      <c r="P231" s="10"/>
      <c r="Q231" s="60">
        <v>0</v>
      </c>
      <c r="R231" s="10"/>
      <c r="S231" s="51">
        <v>0</v>
      </c>
      <c r="T231" s="10"/>
      <c r="U231" s="60">
        <v>0</v>
      </c>
      <c r="V231" s="11"/>
      <c r="W231" s="51">
        <v>0</v>
      </c>
      <c r="X231" s="10"/>
      <c r="Y231" s="51">
        <v>0</v>
      </c>
      <c r="Z231" s="27"/>
      <c r="AA231" s="15">
        <f t="shared" ref="AA231:AA233" si="28">SUM(C231:Y231)</f>
        <v>0</v>
      </c>
      <c r="AB231" s="18"/>
      <c r="AC231" s="18"/>
    </row>
    <row r="232" spans="1:29" ht="15.75" customHeight="1" x14ac:dyDescent="0.25">
      <c r="A232" s="14" t="s">
        <v>13</v>
      </c>
      <c r="B232" s="9"/>
      <c r="C232" s="15">
        <v>0</v>
      </c>
      <c r="D232" s="10"/>
      <c r="E232" s="15">
        <v>0</v>
      </c>
      <c r="F232" s="10"/>
      <c r="G232" s="60">
        <v>0</v>
      </c>
      <c r="H232" s="10"/>
      <c r="I232" s="60">
        <v>0</v>
      </c>
      <c r="J232" s="10"/>
      <c r="K232" s="60">
        <v>0</v>
      </c>
      <c r="L232" s="10"/>
      <c r="M232" s="60">
        <v>0</v>
      </c>
      <c r="N232" s="10"/>
      <c r="O232" s="60">
        <v>0</v>
      </c>
      <c r="P232" s="10"/>
      <c r="Q232" s="60">
        <v>0</v>
      </c>
      <c r="R232" s="10"/>
      <c r="S232" s="51">
        <v>0</v>
      </c>
      <c r="T232" s="10"/>
      <c r="U232" s="60">
        <v>0</v>
      </c>
      <c r="V232" s="11"/>
      <c r="W232" s="51">
        <v>0</v>
      </c>
      <c r="X232" s="10"/>
      <c r="Y232" s="51">
        <v>0</v>
      </c>
      <c r="Z232" s="27"/>
      <c r="AA232" s="15">
        <f t="shared" si="28"/>
        <v>0</v>
      </c>
      <c r="AB232" s="18"/>
      <c r="AC232" s="18"/>
    </row>
    <row r="233" spans="1:29" ht="15.75" customHeight="1" x14ac:dyDescent="0.25">
      <c r="A233" s="24" t="s">
        <v>11</v>
      </c>
      <c r="B233" s="9"/>
      <c r="C233" s="15">
        <v>0</v>
      </c>
      <c r="D233" s="10"/>
      <c r="E233" s="15">
        <v>0</v>
      </c>
      <c r="F233" s="10"/>
      <c r="G233" s="60">
        <v>0</v>
      </c>
      <c r="H233" s="10"/>
      <c r="I233" s="60">
        <v>0</v>
      </c>
      <c r="J233" s="10"/>
      <c r="K233" s="60">
        <v>0</v>
      </c>
      <c r="L233" s="10"/>
      <c r="M233" s="60">
        <v>0</v>
      </c>
      <c r="N233" s="10"/>
      <c r="O233" s="60">
        <v>0</v>
      </c>
      <c r="P233" s="10"/>
      <c r="Q233" s="60">
        <v>0</v>
      </c>
      <c r="R233" s="10"/>
      <c r="S233" s="51">
        <v>0</v>
      </c>
      <c r="T233" s="10"/>
      <c r="U233" s="60">
        <v>0</v>
      </c>
      <c r="V233" s="11"/>
      <c r="W233" s="51">
        <v>0</v>
      </c>
      <c r="X233" s="10"/>
      <c r="Y233" s="51">
        <v>0</v>
      </c>
      <c r="Z233" s="27"/>
      <c r="AA233" s="15">
        <f t="shared" si="28"/>
        <v>0</v>
      </c>
      <c r="AB233" s="18"/>
      <c r="AC233" s="18"/>
    </row>
    <row r="234" spans="1:29" ht="15.75" customHeight="1" x14ac:dyDescent="0.25">
      <c r="A234" s="24"/>
      <c r="B234" s="9"/>
      <c r="C234" s="10"/>
      <c r="D234" s="10"/>
      <c r="E234" s="10"/>
      <c r="F234" s="10"/>
      <c r="G234" s="10"/>
      <c r="H234" s="10"/>
      <c r="I234" s="10"/>
      <c r="J234" s="10"/>
      <c r="K234" s="15"/>
      <c r="L234" s="10"/>
      <c r="M234" s="29"/>
      <c r="N234" s="10"/>
      <c r="O234" s="10"/>
      <c r="P234" s="10"/>
      <c r="Q234" s="65"/>
      <c r="R234" s="10"/>
      <c r="S234" s="10"/>
      <c r="T234" s="10"/>
      <c r="U234" s="11"/>
      <c r="V234" s="11"/>
      <c r="W234" s="10"/>
      <c r="X234" s="10"/>
      <c r="Y234" s="10"/>
      <c r="Z234" s="27"/>
      <c r="AA234" s="15"/>
      <c r="AB234" s="18"/>
      <c r="AC234" s="18"/>
    </row>
    <row r="235" spans="1:29" ht="15.75" customHeight="1" x14ac:dyDescent="0.25">
      <c r="A235" s="24"/>
      <c r="B235" s="9"/>
      <c r="C235" s="10"/>
      <c r="D235" s="10"/>
      <c r="E235" s="10"/>
      <c r="F235" s="10"/>
      <c r="G235" s="10"/>
      <c r="H235" s="10"/>
      <c r="I235" s="10"/>
      <c r="J235" s="10"/>
      <c r="K235" s="15"/>
      <c r="L235" s="10"/>
      <c r="M235" s="10"/>
      <c r="N235" s="10"/>
      <c r="O235" s="10"/>
      <c r="P235" s="10"/>
      <c r="Q235" s="65"/>
      <c r="R235" s="10"/>
      <c r="S235" s="10"/>
      <c r="T235" s="10"/>
      <c r="U235" s="11"/>
      <c r="V235" s="11"/>
      <c r="W235" s="10"/>
      <c r="X235" s="10"/>
      <c r="Y235" s="10"/>
      <c r="Z235" s="27"/>
      <c r="AA235" s="10"/>
      <c r="AB235" s="18"/>
      <c r="AC235" s="18"/>
    </row>
    <row r="236" spans="1:29" ht="15.75" customHeight="1" x14ac:dyDescent="0.25">
      <c r="A236" s="24"/>
      <c r="B236" s="9"/>
      <c r="C236" s="10"/>
      <c r="D236" s="10"/>
      <c r="E236" s="10"/>
      <c r="F236" s="10"/>
      <c r="G236" s="10"/>
      <c r="H236" s="10"/>
      <c r="I236" s="10"/>
      <c r="J236" s="10"/>
      <c r="K236" s="15"/>
      <c r="L236" s="10"/>
      <c r="M236" s="10"/>
      <c r="N236" s="10"/>
      <c r="O236" s="10"/>
      <c r="P236" s="10"/>
      <c r="Q236" s="65"/>
      <c r="R236" s="10"/>
      <c r="S236" s="10"/>
      <c r="T236" s="10"/>
      <c r="U236" s="11"/>
      <c r="V236" s="11"/>
      <c r="W236" s="10"/>
      <c r="X236" s="10"/>
      <c r="Y236" s="10"/>
      <c r="Z236" s="27"/>
      <c r="AA236" s="10"/>
      <c r="AB236" s="18"/>
      <c r="AC236" s="18"/>
    </row>
    <row r="237" spans="1:29" ht="15.75" customHeight="1" x14ac:dyDescent="0.25">
      <c r="A237" s="8" t="s">
        <v>31</v>
      </c>
      <c r="B237" s="9"/>
      <c r="C237" s="10"/>
      <c r="D237" s="10"/>
      <c r="E237" s="10"/>
      <c r="F237" s="10"/>
      <c r="G237" s="10"/>
      <c r="H237" s="10"/>
      <c r="I237" s="10"/>
      <c r="J237" s="10"/>
      <c r="K237" s="15"/>
      <c r="L237" s="10"/>
      <c r="M237" s="10"/>
      <c r="N237" s="10"/>
      <c r="O237" s="10"/>
      <c r="P237" s="10"/>
      <c r="Q237" s="65"/>
      <c r="R237" s="10"/>
      <c r="S237" s="10"/>
      <c r="T237" s="10"/>
      <c r="U237" s="11"/>
      <c r="V237" s="11"/>
      <c r="W237" s="10"/>
      <c r="X237" s="10"/>
      <c r="Y237" s="10"/>
      <c r="Z237" s="27"/>
      <c r="AA237" s="15"/>
      <c r="AB237" s="18"/>
      <c r="AC237" s="18"/>
    </row>
    <row r="238" spans="1:29" ht="15.75" customHeight="1" x14ac:dyDescent="0.25">
      <c r="A238" s="9" t="s">
        <v>5</v>
      </c>
      <c r="B238" s="9"/>
      <c r="C238" s="10"/>
      <c r="D238" s="10"/>
      <c r="E238" s="10"/>
      <c r="F238" s="10"/>
      <c r="G238" s="10"/>
      <c r="H238" s="10"/>
      <c r="I238" s="10"/>
      <c r="J238" s="10"/>
      <c r="K238" s="15"/>
      <c r="L238" s="10"/>
      <c r="M238" s="10"/>
      <c r="N238" s="10"/>
      <c r="O238" s="10"/>
      <c r="P238" s="10"/>
      <c r="Q238" s="65"/>
      <c r="R238" s="10"/>
      <c r="S238" s="10"/>
      <c r="T238" s="10"/>
      <c r="U238" s="11"/>
      <c r="V238" s="11"/>
      <c r="W238" s="10"/>
      <c r="X238" s="10"/>
      <c r="Y238" s="10"/>
      <c r="Z238" s="27"/>
      <c r="AA238" s="15"/>
      <c r="AB238" s="18"/>
      <c r="AC238" s="18"/>
    </row>
    <row r="239" spans="1:29" ht="15.75" customHeight="1" x14ac:dyDescent="0.25">
      <c r="A239" s="14" t="s">
        <v>6</v>
      </c>
      <c r="B239" s="9"/>
      <c r="C239" s="15">
        <v>73271341.920000002</v>
      </c>
      <c r="D239" s="10"/>
      <c r="E239" s="15">
        <v>72023916.819999993</v>
      </c>
      <c r="F239" s="10"/>
      <c r="G239" s="60">
        <v>69564015.260000005</v>
      </c>
      <c r="H239" s="10"/>
      <c r="I239" s="60">
        <v>70585829.099999994</v>
      </c>
      <c r="J239" s="10"/>
      <c r="K239" s="15">
        <v>60913151.82</v>
      </c>
      <c r="L239" s="10"/>
      <c r="M239" s="60">
        <v>60160957.789999999</v>
      </c>
      <c r="N239" s="10"/>
      <c r="O239" s="60">
        <v>54032172.280000001</v>
      </c>
      <c r="P239" s="10"/>
      <c r="Q239" s="60">
        <v>57871667.590000004</v>
      </c>
      <c r="R239" s="10"/>
      <c r="S239" s="29">
        <v>60926798.259999998</v>
      </c>
      <c r="T239" s="10"/>
      <c r="U239" s="60">
        <v>60343260.909999996</v>
      </c>
      <c r="V239" s="11"/>
      <c r="W239" s="29">
        <v>62590564.960000001</v>
      </c>
      <c r="X239" s="10"/>
      <c r="Y239" s="29">
        <v>59422472.990000002</v>
      </c>
      <c r="Z239" s="27"/>
      <c r="AA239" s="15">
        <f t="shared" ref="AA239:AA245" si="29">SUM(C239:Y239)</f>
        <v>761706149.70000005</v>
      </c>
      <c r="AB239" s="18"/>
      <c r="AC239" s="18"/>
    </row>
    <row r="240" spans="1:29" ht="15.75" customHeight="1" x14ac:dyDescent="0.25">
      <c r="A240" s="14" t="s">
        <v>7</v>
      </c>
      <c r="B240" s="9"/>
      <c r="C240" s="15">
        <v>69394342.569999993</v>
      </c>
      <c r="D240" s="10"/>
      <c r="E240" s="15">
        <v>68035364</v>
      </c>
      <c r="F240" s="10"/>
      <c r="G240" s="60">
        <v>66054038.079999998</v>
      </c>
      <c r="H240" s="10"/>
      <c r="I240" s="60">
        <v>66779721.969999999</v>
      </c>
      <c r="J240" s="10"/>
      <c r="K240" s="15">
        <v>56998961.759999998</v>
      </c>
      <c r="L240" s="10"/>
      <c r="M240" s="60">
        <v>56113495.979999997</v>
      </c>
      <c r="N240" s="10"/>
      <c r="O240" s="60">
        <v>50478386.920000002</v>
      </c>
      <c r="P240" s="10"/>
      <c r="Q240" s="60">
        <v>54136774.030000001</v>
      </c>
      <c r="R240" s="10"/>
      <c r="S240" s="29">
        <v>56958287.609999999</v>
      </c>
      <c r="T240" s="10"/>
      <c r="U240" s="60">
        <v>56411979.939999998</v>
      </c>
      <c r="V240" s="11"/>
      <c r="W240" s="29">
        <v>59155167.369999997</v>
      </c>
      <c r="X240" s="10"/>
      <c r="Y240" s="29">
        <v>56058954.439999998</v>
      </c>
      <c r="Z240" s="27"/>
      <c r="AA240" s="15">
        <f t="shared" si="29"/>
        <v>716575474.67000008</v>
      </c>
      <c r="AB240" s="18"/>
      <c r="AC240" s="18"/>
    </row>
    <row r="241" spans="1:29" ht="15.75" customHeight="1" x14ac:dyDescent="0.25">
      <c r="A241" s="14" t="s">
        <v>0</v>
      </c>
      <c r="B241" s="9"/>
      <c r="C241" s="59">
        <v>3052217.95</v>
      </c>
      <c r="D241" s="10"/>
      <c r="E241" s="15">
        <v>3247627.23</v>
      </c>
      <c r="F241" s="10"/>
      <c r="G241" s="60">
        <v>2892069.93</v>
      </c>
      <c r="H241" s="10"/>
      <c r="I241" s="60">
        <v>3101485.01</v>
      </c>
      <c r="J241" s="10"/>
      <c r="K241" s="15">
        <v>3084950.24</v>
      </c>
      <c r="L241" s="10"/>
      <c r="M241" s="60">
        <v>3428387.34</v>
      </c>
      <c r="N241" s="10"/>
      <c r="O241" s="60">
        <v>2888830.8</v>
      </c>
      <c r="P241" s="10"/>
      <c r="Q241" s="60">
        <v>3159716.65</v>
      </c>
      <c r="R241" s="10"/>
      <c r="S241" s="29">
        <v>3288379.32</v>
      </c>
      <c r="T241" s="10"/>
      <c r="U241" s="60">
        <v>2570604.16</v>
      </c>
      <c r="V241" s="11"/>
      <c r="W241" s="29">
        <v>2575724.1</v>
      </c>
      <c r="X241" s="10"/>
      <c r="Y241" s="29">
        <v>2678645.33</v>
      </c>
      <c r="Z241" s="27"/>
      <c r="AA241" s="15">
        <f t="shared" si="29"/>
        <v>35968638.060000002</v>
      </c>
      <c r="AB241" s="18"/>
      <c r="AC241" s="18"/>
    </row>
    <row r="242" spans="1:29" ht="15.75" customHeight="1" x14ac:dyDescent="0.25">
      <c r="A242" s="14" t="s">
        <v>8</v>
      </c>
      <c r="B242" s="9"/>
      <c r="C242" s="15">
        <v>1037754.1</v>
      </c>
      <c r="D242" s="10"/>
      <c r="E242" s="15">
        <v>1104193.26</v>
      </c>
      <c r="F242" s="10"/>
      <c r="G242" s="60">
        <v>983303.78</v>
      </c>
      <c r="H242" s="10"/>
      <c r="I242" s="60">
        <v>1054504.8999999999</v>
      </c>
      <c r="J242" s="10"/>
      <c r="K242" s="15">
        <v>1048883.08</v>
      </c>
      <c r="L242" s="10"/>
      <c r="M242" s="60">
        <v>1165651.7</v>
      </c>
      <c r="N242" s="10"/>
      <c r="O242" s="60">
        <v>982202.47</v>
      </c>
      <c r="P242" s="10"/>
      <c r="Q242" s="60">
        <v>1074303.6599999999</v>
      </c>
      <c r="R242" s="10"/>
      <c r="S242" s="29">
        <v>1118048.97</v>
      </c>
      <c r="T242" s="10"/>
      <c r="U242" s="60">
        <v>874005.41</v>
      </c>
      <c r="V242" s="11"/>
      <c r="W242" s="29">
        <v>875746.19</v>
      </c>
      <c r="X242" s="10"/>
      <c r="Y242" s="29">
        <v>910739.41</v>
      </c>
      <c r="Z242" s="27"/>
      <c r="AA242" s="15">
        <f t="shared" si="29"/>
        <v>12229336.93</v>
      </c>
      <c r="AB242" s="18"/>
      <c r="AC242" s="18"/>
    </row>
    <row r="243" spans="1:29" ht="15.75" customHeight="1" x14ac:dyDescent="0.25">
      <c r="A243" s="14" t="s">
        <v>9</v>
      </c>
      <c r="B243" s="9"/>
      <c r="C243" s="15">
        <v>396788.33</v>
      </c>
      <c r="D243" s="10"/>
      <c r="E243" s="15">
        <v>422191.54</v>
      </c>
      <c r="F243" s="10"/>
      <c r="G243" s="60">
        <v>375969.09</v>
      </c>
      <c r="H243" s="10"/>
      <c r="I243" s="60">
        <v>403193.05</v>
      </c>
      <c r="J243" s="10"/>
      <c r="K243" s="15">
        <v>401043.53</v>
      </c>
      <c r="L243" s="10"/>
      <c r="M243" s="60">
        <v>445690.35</v>
      </c>
      <c r="N243" s="10"/>
      <c r="O243" s="60">
        <v>375548</v>
      </c>
      <c r="P243" s="10"/>
      <c r="Q243" s="60">
        <v>410763.16</v>
      </c>
      <c r="R243" s="10"/>
      <c r="S243" s="29">
        <v>427489.31</v>
      </c>
      <c r="T243" s="10"/>
      <c r="U243" s="60">
        <v>334178.53999999998</v>
      </c>
      <c r="V243" s="11"/>
      <c r="W243" s="29">
        <v>334844.13</v>
      </c>
      <c r="X243" s="10"/>
      <c r="Y243" s="29">
        <v>348223.89</v>
      </c>
      <c r="Z243" s="27"/>
      <c r="AA243" s="15">
        <f t="shared" si="29"/>
        <v>4675922.92</v>
      </c>
      <c r="AB243" s="18"/>
      <c r="AC243" s="18"/>
    </row>
    <row r="244" spans="1:29" ht="15.75" customHeight="1" x14ac:dyDescent="0.25">
      <c r="A244" s="14" t="s">
        <v>10</v>
      </c>
      <c r="B244" s="9"/>
      <c r="C244" s="15">
        <v>152610.9</v>
      </c>
      <c r="D244" s="10"/>
      <c r="E244" s="15">
        <v>162381.35999999999</v>
      </c>
      <c r="F244" s="10"/>
      <c r="G244" s="60">
        <v>144603.5</v>
      </c>
      <c r="H244" s="10"/>
      <c r="I244" s="60">
        <v>155074.25</v>
      </c>
      <c r="J244" s="10"/>
      <c r="K244" s="15">
        <v>154247.51</v>
      </c>
      <c r="L244" s="10"/>
      <c r="M244" s="60">
        <v>171419.37</v>
      </c>
      <c r="N244" s="10"/>
      <c r="O244" s="60">
        <v>144441.54</v>
      </c>
      <c r="P244" s="10"/>
      <c r="Q244" s="60">
        <v>157985.82999999999</v>
      </c>
      <c r="R244" s="10"/>
      <c r="S244" s="29">
        <v>164418.97</v>
      </c>
      <c r="T244" s="10"/>
      <c r="U244" s="60">
        <v>128530.21</v>
      </c>
      <c r="V244" s="11"/>
      <c r="W244" s="29">
        <v>128786.21</v>
      </c>
      <c r="X244" s="10"/>
      <c r="Y244" s="29">
        <v>133932.26999999999</v>
      </c>
      <c r="Z244" s="27"/>
      <c r="AA244" s="15">
        <f t="shared" si="29"/>
        <v>1798431.92</v>
      </c>
      <c r="AB244" s="18"/>
      <c r="AC244" s="18"/>
    </row>
    <row r="245" spans="1:29" ht="15.75" customHeight="1" x14ac:dyDescent="0.25">
      <c r="A245" s="14" t="s">
        <v>11</v>
      </c>
      <c r="B245" s="9"/>
      <c r="C245" s="15">
        <v>61044.36</v>
      </c>
      <c r="D245" s="10"/>
      <c r="E245" s="15">
        <v>64952.54</v>
      </c>
      <c r="F245" s="10"/>
      <c r="G245" s="60">
        <v>57841.4</v>
      </c>
      <c r="H245" s="10"/>
      <c r="I245" s="60">
        <v>62029.7</v>
      </c>
      <c r="J245" s="10"/>
      <c r="K245" s="15">
        <v>61699</v>
      </c>
      <c r="L245" s="10"/>
      <c r="M245" s="60">
        <v>68567.75</v>
      </c>
      <c r="N245" s="10"/>
      <c r="O245" s="60">
        <v>57776.62</v>
      </c>
      <c r="P245" s="10"/>
      <c r="Q245" s="60">
        <v>63194.33</v>
      </c>
      <c r="R245" s="10"/>
      <c r="S245" s="29">
        <v>65767.59</v>
      </c>
      <c r="T245" s="10"/>
      <c r="U245" s="60">
        <v>51412.08</v>
      </c>
      <c r="V245" s="11"/>
      <c r="W245" s="29">
        <v>51514.48</v>
      </c>
      <c r="X245" s="10"/>
      <c r="Y245" s="29">
        <v>53572.91</v>
      </c>
      <c r="Z245" s="27"/>
      <c r="AA245" s="15">
        <f t="shared" si="29"/>
        <v>719372.76</v>
      </c>
      <c r="AB245" s="18"/>
      <c r="AC245" s="18"/>
    </row>
    <row r="246" spans="1:29" ht="15.75" customHeight="1" x14ac:dyDescent="0.25">
      <c r="A246" s="14"/>
      <c r="B246" s="9"/>
      <c r="C246" s="10"/>
      <c r="D246" s="10"/>
      <c r="E246" s="10"/>
      <c r="F246" s="10"/>
      <c r="G246" s="60"/>
      <c r="H246" s="10"/>
      <c r="I246" s="60"/>
      <c r="J246" s="10"/>
      <c r="K246" s="15"/>
      <c r="L246" s="10"/>
      <c r="M246" s="60"/>
      <c r="N246" s="10"/>
      <c r="O246" s="60"/>
      <c r="P246" s="10"/>
      <c r="Q246" s="66"/>
      <c r="R246" s="10"/>
      <c r="S246" s="29"/>
      <c r="T246" s="10"/>
      <c r="U246" s="60"/>
      <c r="V246" s="11"/>
      <c r="W246" s="29"/>
      <c r="X246" s="10"/>
      <c r="Y246" s="10"/>
      <c r="Z246" s="27"/>
      <c r="AA246" s="15"/>
      <c r="AB246" s="18"/>
      <c r="AC246" s="18"/>
    </row>
    <row r="247" spans="1:29" ht="15.75" customHeight="1" x14ac:dyDescent="0.25">
      <c r="A247" s="9" t="s">
        <v>12</v>
      </c>
      <c r="B247" s="9"/>
      <c r="C247" s="10"/>
      <c r="D247" s="10"/>
      <c r="E247" s="10"/>
      <c r="F247" s="10"/>
      <c r="G247" s="60"/>
      <c r="H247" s="10"/>
      <c r="I247" s="60"/>
      <c r="J247" s="10"/>
      <c r="K247" s="15"/>
      <c r="L247" s="10"/>
      <c r="M247" s="60"/>
      <c r="N247" s="10"/>
      <c r="O247" s="60"/>
      <c r="P247" s="10"/>
      <c r="Q247" s="66"/>
      <c r="R247" s="10"/>
      <c r="S247" s="29"/>
      <c r="T247" s="10"/>
      <c r="U247" s="60"/>
      <c r="V247" s="11"/>
      <c r="W247" s="29"/>
      <c r="X247" s="10"/>
      <c r="Y247" s="10"/>
      <c r="Z247" s="27"/>
      <c r="AA247" s="15"/>
      <c r="AB247" s="18"/>
      <c r="AC247" s="18"/>
    </row>
    <row r="248" spans="1:29" ht="15.75" customHeight="1" x14ac:dyDescent="0.25">
      <c r="A248" s="9" t="s">
        <v>25</v>
      </c>
      <c r="B248" s="9"/>
      <c r="C248" s="10"/>
      <c r="D248" s="10"/>
      <c r="E248" s="10"/>
      <c r="F248" s="10"/>
      <c r="G248" s="60"/>
      <c r="H248" s="10"/>
      <c r="I248" s="60"/>
      <c r="J248" s="10"/>
      <c r="K248" s="15"/>
      <c r="L248" s="10"/>
      <c r="M248" s="60"/>
      <c r="N248" s="10"/>
      <c r="O248" s="60"/>
      <c r="P248" s="10"/>
      <c r="Q248" s="66"/>
      <c r="R248" s="10"/>
      <c r="S248" s="29"/>
      <c r="T248" s="10"/>
      <c r="U248" s="60"/>
      <c r="V248" s="11"/>
      <c r="W248" s="29"/>
      <c r="X248" s="10"/>
      <c r="Y248" s="10"/>
      <c r="Z248" s="27"/>
      <c r="AA248" s="15"/>
      <c r="AB248" s="18"/>
      <c r="AC248" s="18"/>
    </row>
    <row r="249" spans="1:29" ht="15.75" customHeight="1" x14ac:dyDescent="0.25">
      <c r="A249" s="14" t="s">
        <v>6</v>
      </c>
      <c r="B249" s="9"/>
      <c r="C249" s="15">
        <v>18078434.300000001</v>
      </c>
      <c r="D249" s="10"/>
      <c r="E249" s="15">
        <v>19655787.890000001</v>
      </c>
      <c r="F249" s="10"/>
      <c r="G249" s="60">
        <v>16572934.84</v>
      </c>
      <c r="H249" s="10"/>
      <c r="I249" s="60">
        <v>46921218.649999999</v>
      </c>
      <c r="J249" s="10"/>
      <c r="K249" s="15">
        <v>21182082.059999999</v>
      </c>
      <c r="L249" s="10"/>
      <c r="M249" s="60">
        <v>17933299.77</v>
      </c>
      <c r="N249" s="10"/>
      <c r="O249" s="60">
        <v>18696479.879999999</v>
      </c>
      <c r="P249" s="10"/>
      <c r="Q249" s="60">
        <v>20914092.760000002</v>
      </c>
      <c r="R249" s="10"/>
      <c r="S249" s="29">
        <v>25127566.68</v>
      </c>
      <c r="T249" s="10"/>
      <c r="U249" s="60">
        <v>25176279.620000001</v>
      </c>
      <c r="V249" s="11"/>
      <c r="W249" s="29">
        <v>21114131.260000002</v>
      </c>
      <c r="X249" s="10"/>
      <c r="Y249" s="15">
        <v>23102995.699999999</v>
      </c>
      <c r="Z249" s="27"/>
      <c r="AA249" s="15">
        <f>SUM(C249:Y249)</f>
        <v>274475303.41000003</v>
      </c>
      <c r="AB249" s="18"/>
      <c r="AC249" s="18"/>
    </row>
    <row r="250" spans="1:29" ht="15.75" customHeight="1" x14ac:dyDescent="0.25">
      <c r="A250" s="14" t="s">
        <v>0</v>
      </c>
      <c r="B250" s="9"/>
      <c r="C250" s="15">
        <v>428784.88</v>
      </c>
      <c r="D250" s="10"/>
      <c r="E250" s="15">
        <v>389818.61</v>
      </c>
      <c r="F250" s="10"/>
      <c r="G250" s="60">
        <v>296360.07</v>
      </c>
      <c r="H250" s="10"/>
      <c r="I250" s="60">
        <v>571668.16</v>
      </c>
      <c r="J250" s="10"/>
      <c r="K250" s="15">
        <v>501858.55</v>
      </c>
      <c r="L250" s="10"/>
      <c r="M250" s="60">
        <v>575092.67000000004</v>
      </c>
      <c r="N250" s="10"/>
      <c r="O250" s="60">
        <v>444955.12</v>
      </c>
      <c r="P250" s="10"/>
      <c r="Q250" s="60">
        <v>458278.88</v>
      </c>
      <c r="R250" s="10"/>
      <c r="S250" s="29">
        <v>627001.37</v>
      </c>
      <c r="T250" s="10"/>
      <c r="U250" s="60">
        <v>387636.93</v>
      </c>
      <c r="V250" s="11"/>
      <c r="W250" s="29">
        <v>498171.66</v>
      </c>
      <c r="X250" s="10"/>
      <c r="Y250" s="15">
        <v>418225.54</v>
      </c>
      <c r="Z250" s="27"/>
      <c r="AA250" s="15">
        <f>SUM(C250:Y250)</f>
        <v>5597852.4399999995</v>
      </c>
      <c r="AB250" s="18"/>
      <c r="AC250" s="18"/>
    </row>
    <row r="251" spans="1:29" ht="15.75" customHeight="1" x14ac:dyDescent="0.25">
      <c r="A251" s="14" t="s">
        <v>13</v>
      </c>
      <c r="B251" s="9"/>
      <c r="C251" s="15">
        <v>60029.88</v>
      </c>
      <c r="D251" s="10"/>
      <c r="E251" s="15">
        <v>54574.61</v>
      </c>
      <c r="F251" s="10"/>
      <c r="G251" s="60">
        <v>41490.410000000003</v>
      </c>
      <c r="H251" s="10"/>
      <c r="I251" s="60">
        <v>80033.539999999994</v>
      </c>
      <c r="J251" s="10"/>
      <c r="K251" s="15">
        <v>70260.2</v>
      </c>
      <c r="L251" s="10"/>
      <c r="M251" s="60">
        <v>80512.97</v>
      </c>
      <c r="N251" s="10"/>
      <c r="O251" s="60">
        <v>62293.72</v>
      </c>
      <c r="P251" s="10"/>
      <c r="Q251" s="60">
        <v>64159.040000000001</v>
      </c>
      <c r="R251" s="10"/>
      <c r="S251" s="29">
        <v>87780.19</v>
      </c>
      <c r="T251" s="10"/>
      <c r="U251" s="60">
        <v>54269.17</v>
      </c>
      <c r="V251" s="11"/>
      <c r="W251" s="29">
        <v>69744.03</v>
      </c>
      <c r="X251" s="10"/>
      <c r="Y251" s="15">
        <v>58551.58</v>
      </c>
      <c r="Z251" s="27"/>
      <c r="AA251" s="15">
        <f>SUM(C251:Y251)</f>
        <v>783699.34</v>
      </c>
      <c r="AB251" s="18"/>
      <c r="AC251" s="18"/>
    </row>
    <row r="252" spans="1:29" ht="15.75" customHeight="1" x14ac:dyDescent="0.25">
      <c r="A252" s="14" t="s">
        <v>11</v>
      </c>
      <c r="B252" s="9"/>
      <c r="C252" s="15">
        <v>8575.7000000000007</v>
      </c>
      <c r="D252" s="10"/>
      <c r="E252" s="15">
        <v>7796.37</v>
      </c>
      <c r="F252" s="10"/>
      <c r="G252" s="60">
        <v>5927.2</v>
      </c>
      <c r="H252" s="10"/>
      <c r="I252" s="60">
        <v>11433.36</v>
      </c>
      <c r="J252" s="10"/>
      <c r="K252" s="15">
        <v>10037.17</v>
      </c>
      <c r="L252" s="10"/>
      <c r="M252" s="60">
        <v>11501.85</v>
      </c>
      <c r="N252" s="10"/>
      <c r="O252" s="60">
        <v>8899.1</v>
      </c>
      <c r="P252" s="10"/>
      <c r="Q252" s="60">
        <v>9165.58</v>
      </c>
      <c r="R252" s="10"/>
      <c r="S252" s="29">
        <v>12540.03</v>
      </c>
      <c r="T252" s="10"/>
      <c r="U252" s="60">
        <v>7752.74</v>
      </c>
      <c r="V252" s="11"/>
      <c r="W252" s="29">
        <v>9963.43</v>
      </c>
      <c r="X252" s="10"/>
      <c r="Y252" s="15">
        <v>8364.51</v>
      </c>
      <c r="Z252" s="27"/>
      <c r="AA252" s="15">
        <f>SUM(C252:Y252)</f>
        <v>111957.04</v>
      </c>
      <c r="AB252" s="18"/>
      <c r="AC252" s="18"/>
    </row>
    <row r="253" spans="1:29" ht="15.75" customHeight="1" x14ac:dyDescent="0.25">
      <c r="A253" s="9" t="s">
        <v>17</v>
      </c>
      <c r="B253" s="9"/>
      <c r="C253" s="10"/>
      <c r="D253" s="10"/>
      <c r="E253" s="10"/>
      <c r="F253" s="10"/>
      <c r="G253" s="60"/>
      <c r="H253" s="10"/>
      <c r="I253" s="60"/>
      <c r="J253" s="10"/>
      <c r="K253" s="15"/>
      <c r="L253" s="10"/>
      <c r="M253" s="61"/>
      <c r="N253" s="10"/>
      <c r="O253" s="60"/>
      <c r="P253" s="10"/>
      <c r="Q253" s="66"/>
      <c r="R253" s="10"/>
      <c r="S253" s="29"/>
      <c r="T253" s="10"/>
      <c r="U253" s="60"/>
      <c r="V253" s="11"/>
      <c r="W253" s="29"/>
      <c r="X253" s="10"/>
      <c r="Y253" s="10"/>
      <c r="Z253" s="27"/>
      <c r="AA253" s="15"/>
      <c r="AB253" s="18"/>
      <c r="AC253" s="18"/>
    </row>
    <row r="254" spans="1:29" ht="15.75" customHeight="1" x14ac:dyDescent="0.25">
      <c r="A254" s="14" t="s">
        <v>14</v>
      </c>
      <c r="B254" s="9"/>
      <c r="C254" s="15">
        <v>0</v>
      </c>
      <c r="D254" s="10"/>
      <c r="E254" s="15">
        <v>0</v>
      </c>
      <c r="F254" s="10"/>
      <c r="G254" s="60">
        <v>0</v>
      </c>
      <c r="H254" s="10"/>
      <c r="I254" s="60">
        <v>0</v>
      </c>
      <c r="J254" s="10"/>
      <c r="K254" s="60">
        <v>0</v>
      </c>
      <c r="L254" s="10"/>
      <c r="M254" s="60">
        <v>0</v>
      </c>
      <c r="N254" s="10"/>
      <c r="O254" s="60">
        <v>0</v>
      </c>
      <c r="P254" s="10"/>
      <c r="Q254" s="60">
        <v>0</v>
      </c>
      <c r="R254" s="10"/>
      <c r="S254" s="51">
        <v>0</v>
      </c>
      <c r="T254" s="10"/>
      <c r="U254" s="60">
        <v>0</v>
      </c>
      <c r="V254" s="11"/>
      <c r="W254" s="51">
        <v>0</v>
      </c>
      <c r="X254" s="10"/>
      <c r="Y254" s="51">
        <v>0</v>
      </c>
      <c r="Z254" s="27"/>
      <c r="AA254" s="15">
        <f>SUM(C254:Y254)</f>
        <v>0</v>
      </c>
      <c r="AB254" s="18"/>
      <c r="AC254" s="18"/>
    </row>
    <row r="255" spans="1:29" ht="15.75" customHeight="1" x14ac:dyDescent="0.25">
      <c r="A255" s="14" t="s">
        <v>13</v>
      </c>
      <c r="B255" s="9"/>
      <c r="C255" s="15">
        <v>0</v>
      </c>
      <c r="D255" s="10"/>
      <c r="E255" s="15">
        <v>0</v>
      </c>
      <c r="F255" s="10"/>
      <c r="G255" s="60">
        <v>0</v>
      </c>
      <c r="H255" s="10"/>
      <c r="I255" s="60">
        <v>0</v>
      </c>
      <c r="J255" s="10"/>
      <c r="K255" s="60">
        <v>0</v>
      </c>
      <c r="L255" s="10"/>
      <c r="M255" s="60">
        <v>0</v>
      </c>
      <c r="N255" s="10"/>
      <c r="O255" s="60">
        <v>0</v>
      </c>
      <c r="P255" s="10"/>
      <c r="Q255" s="60">
        <v>0</v>
      </c>
      <c r="R255" s="10"/>
      <c r="S255" s="51">
        <v>0</v>
      </c>
      <c r="T255" s="10"/>
      <c r="U255" s="60">
        <v>0</v>
      </c>
      <c r="V255" s="11"/>
      <c r="W255" s="51">
        <v>0</v>
      </c>
      <c r="X255" s="10"/>
      <c r="Y255" s="51">
        <v>0</v>
      </c>
      <c r="Z255" s="27"/>
      <c r="AA255" s="15">
        <f>SUM(C255:Y255)</f>
        <v>0</v>
      </c>
      <c r="AB255" s="18"/>
      <c r="AC255" s="18"/>
    </row>
    <row r="256" spans="1:29" ht="15.75" customHeight="1" x14ac:dyDescent="0.25">
      <c r="A256" s="24" t="s">
        <v>11</v>
      </c>
      <c r="B256" s="9"/>
      <c r="C256" s="15">
        <v>0</v>
      </c>
      <c r="D256" s="10"/>
      <c r="E256" s="15">
        <v>0</v>
      </c>
      <c r="F256" s="10"/>
      <c r="G256" s="60">
        <v>0</v>
      </c>
      <c r="H256" s="10"/>
      <c r="I256" s="60">
        <v>0</v>
      </c>
      <c r="J256" s="10"/>
      <c r="K256" s="60">
        <v>0</v>
      </c>
      <c r="L256" s="10"/>
      <c r="M256" s="60">
        <v>0</v>
      </c>
      <c r="N256" s="10"/>
      <c r="O256" s="60">
        <v>0</v>
      </c>
      <c r="P256" s="10"/>
      <c r="Q256" s="60">
        <v>0</v>
      </c>
      <c r="R256" s="10"/>
      <c r="S256" s="51">
        <v>0</v>
      </c>
      <c r="T256" s="10"/>
      <c r="U256" s="60">
        <v>0</v>
      </c>
      <c r="V256" s="11"/>
      <c r="W256" s="51">
        <v>0</v>
      </c>
      <c r="X256" s="10"/>
      <c r="Y256" s="51">
        <v>0</v>
      </c>
      <c r="Z256" s="27"/>
      <c r="AA256" s="15">
        <f>SUM(C256:Y256)</f>
        <v>0</v>
      </c>
      <c r="AB256" s="18"/>
      <c r="AC256" s="18"/>
    </row>
    <row r="257" spans="1:29" ht="15.75" customHeight="1" x14ac:dyDescent="0.25">
      <c r="A257" s="24"/>
      <c r="B257" s="9"/>
      <c r="C257" s="10"/>
      <c r="D257" s="10"/>
      <c r="E257" s="10"/>
      <c r="F257" s="10"/>
      <c r="G257" s="10"/>
      <c r="H257" s="10"/>
      <c r="I257" s="10"/>
      <c r="J257" s="10"/>
      <c r="K257" s="15"/>
      <c r="L257" s="10"/>
      <c r="M257" s="10"/>
      <c r="N257" s="10"/>
      <c r="O257" s="10"/>
      <c r="P257" s="10"/>
      <c r="Q257" s="65"/>
      <c r="R257" s="10"/>
      <c r="S257" s="10"/>
      <c r="T257" s="10"/>
      <c r="U257" s="11"/>
      <c r="V257" s="11"/>
      <c r="W257" s="10"/>
      <c r="X257" s="10"/>
      <c r="Y257" s="10"/>
      <c r="Z257" s="27"/>
      <c r="AA257" s="10"/>
      <c r="AB257" s="18"/>
      <c r="AC257" s="18"/>
    </row>
    <row r="258" spans="1:29" ht="15.75" customHeight="1" x14ac:dyDescent="0.25">
      <c r="A258" s="24"/>
      <c r="B258" s="9"/>
      <c r="C258" s="10"/>
      <c r="D258" s="10"/>
      <c r="E258" s="10"/>
      <c r="F258" s="10"/>
      <c r="G258" s="10"/>
      <c r="H258" s="10"/>
      <c r="I258" s="10"/>
      <c r="J258" s="10"/>
      <c r="K258" s="15"/>
      <c r="L258" s="10"/>
      <c r="M258" s="10"/>
      <c r="N258" s="10"/>
      <c r="O258" s="10"/>
      <c r="P258" s="10"/>
      <c r="Q258" s="65"/>
      <c r="R258" s="10"/>
      <c r="S258" s="10"/>
      <c r="T258" s="10"/>
      <c r="U258" s="11"/>
      <c r="V258" s="11"/>
      <c r="W258" s="10"/>
      <c r="X258" s="10"/>
      <c r="Y258" s="10"/>
      <c r="Z258" s="27"/>
      <c r="AA258" s="10"/>
      <c r="AB258" s="18"/>
      <c r="AC258" s="18"/>
    </row>
    <row r="259" spans="1:29" ht="15.75" customHeight="1" x14ac:dyDescent="0.25">
      <c r="A259" s="24"/>
      <c r="B259" s="9"/>
      <c r="C259" s="10"/>
      <c r="D259" s="10"/>
      <c r="E259" s="10"/>
      <c r="F259" s="10"/>
      <c r="G259" s="10"/>
      <c r="H259" s="10"/>
      <c r="I259" s="10"/>
      <c r="J259" s="10"/>
      <c r="K259" s="15"/>
      <c r="L259" s="10"/>
      <c r="M259" s="10"/>
      <c r="N259" s="10"/>
      <c r="O259" s="10"/>
      <c r="P259" s="10"/>
      <c r="Q259" s="65"/>
      <c r="R259" s="10"/>
      <c r="S259" s="10"/>
      <c r="T259" s="10"/>
      <c r="U259" s="11"/>
      <c r="V259" s="11"/>
      <c r="W259" s="10"/>
      <c r="X259" s="10"/>
      <c r="Y259" s="10"/>
      <c r="Z259" s="27"/>
      <c r="AA259" s="10"/>
      <c r="AB259" s="18"/>
      <c r="AC259" s="18"/>
    </row>
    <row r="260" spans="1:29" ht="15.75" customHeight="1" x14ac:dyDescent="0.25">
      <c r="A260" s="8" t="s">
        <v>32</v>
      </c>
      <c r="B260" s="9"/>
      <c r="C260" s="10"/>
      <c r="D260" s="10"/>
      <c r="E260" s="10"/>
      <c r="F260" s="10"/>
      <c r="G260" s="10"/>
      <c r="H260" s="10"/>
      <c r="I260" s="10"/>
      <c r="J260" s="10"/>
      <c r="K260" s="15"/>
      <c r="L260" s="10"/>
      <c r="M260" s="10"/>
      <c r="N260" s="10"/>
      <c r="O260" s="10"/>
      <c r="P260" s="10"/>
      <c r="Q260" s="65"/>
      <c r="R260" s="10"/>
      <c r="S260" s="10"/>
      <c r="T260" s="10"/>
      <c r="U260" s="11"/>
      <c r="V260" s="11"/>
      <c r="W260" s="10"/>
      <c r="X260" s="10"/>
      <c r="Y260" s="10"/>
      <c r="Z260" s="27"/>
      <c r="AA260" s="15"/>
      <c r="AB260" s="18"/>
      <c r="AC260" s="18"/>
    </row>
    <row r="261" spans="1:29" ht="15.75" customHeight="1" x14ac:dyDescent="0.25">
      <c r="A261" s="9" t="s">
        <v>5</v>
      </c>
      <c r="B261" s="9"/>
      <c r="C261" s="10"/>
      <c r="D261" s="10"/>
      <c r="E261" s="10"/>
      <c r="F261" s="10"/>
      <c r="G261" s="10"/>
      <c r="H261" s="10"/>
      <c r="I261" s="10"/>
      <c r="J261" s="10"/>
      <c r="K261" s="15"/>
      <c r="L261" s="10"/>
      <c r="M261" s="10"/>
      <c r="N261" s="10"/>
      <c r="O261" s="10"/>
      <c r="P261" s="10"/>
      <c r="Q261" s="65"/>
      <c r="R261" s="10"/>
      <c r="S261" s="10"/>
      <c r="T261" s="10"/>
      <c r="U261" s="11"/>
      <c r="V261" s="11"/>
      <c r="W261" s="10"/>
      <c r="X261" s="10"/>
      <c r="Y261" s="10"/>
      <c r="Z261" s="27"/>
      <c r="AA261" s="15"/>
      <c r="AB261" s="18"/>
      <c r="AC261" s="18"/>
    </row>
    <row r="262" spans="1:29" ht="15.75" customHeight="1" x14ac:dyDescent="0.25">
      <c r="A262" s="14" t="s">
        <v>6</v>
      </c>
      <c r="B262" s="9"/>
      <c r="C262" s="15">
        <v>124960032.97</v>
      </c>
      <c r="D262" s="10"/>
      <c r="E262" s="15">
        <v>128592162.97</v>
      </c>
      <c r="F262" s="10"/>
      <c r="G262" s="60">
        <v>124765983.73</v>
      </c>
      <c r="H262" s="10"/>
      <c r="I262" s="60">
        <v>140467434.78</v>
      </c>
      <c r="J262" s="10"/>
      <c r="K262" s="15">
        <v>150514382.61000001</v>
      </c>
      <c r="L262" s="10"/>
      <c r="M262" s="60">
        <v>161475898.66</v>
      </c>
      <c r="N262" s="10"/>
      <c r="O262" s="60">
        <v>164240537.37</v>
      </c>
      <c r="P262" s="10"/>
      <c r="Q262" s="60">
        <v>154354836.99000001</v>
      </c>
      <c r="R262" s="10"/>
      <c r="S262" s="29">
        <v>181911869.61000001</v>
      </c>
      <c r="T262" s="10"/>
      <c r="U262" s="60">
        <v>168313100.15000001</v>
      </c>
      <c r="V262" s="11"/>
      <c r="W262" s="29">
        <v>180951229.09</v>
      </c>
      <c r="X262" s="10"/>
      <c r="Y262" s="29">
        <v>168064609.05000001</v>
      </c>
      <c r="Z262" s="27"/>
      <c r="AA262" s="15">
        <f t="shared" ref="AA262:AA268" si="30">SUM(C262:Y262)</f>
        <v>1848612077.98</v>
      </c>
      <c r="AB262" s="18"/>
      <c r="AC262" s="18"/>
    </row>
    <row r="263" spans="1:29" ht="15.75" customHeight="1" x14ac:dyDescent="0.25">
      <c r="A263" s="14" t="s">
        <v>7</v>
      </c>
      <c r="B263" s="9"/>
      <c r="C263" s="15">
        <v>118782848.08</v>
      </c>
      <c r="D263" s="10"/>
      <c r="E263" s="15">
        <v>122813447</v>
      </c>
      <c r="F263" s="10"/>
      <c r="G263" s="60">
        <v>119278013.63</v>
      </c>
      <c r="H263" s="10"/>
      <c r="I263" s="60">
        <v>133742711.98999999</v>
      </c>
      <c r="J263" s="10"/>
      <c r="K263" s="15">
        <v>143554623.44</v>
      </c>
      <c r="L263" s="10"/>
      <c r="M263" s="60">
        <v>153603228.13999999</v>
      </c>
      <c r="N263" s="10"/>
      <c r="O263" s="60">
        <v>156759552.65000001</v>
      </c>
      <c r="P263" s="10"/>
      <c r="Q263" s="60">
        <v>147322969.02000001</v>
      </c>
      <c r="R263" s="10"/>
      <c r="S263" s="29">
        <v>173646192.56999999</v>
      </c>
      <c r="T263" s="10"/>
      <c r="U263" s="60">
        <v>160378268.08000001</v>
      </c>
      <c r="V263" s="11"/>
      <c r="W263" s="29">
        <v>173084885.59999999</v>
      </c>
      <c r="X263" s="10"/>
      <c r="Y263" s="29">
        <v>162479428.97</v>
      </c>
      <c r="Z263" s="27"/>
      <c r="AA263" s="15">
        <f t="shared" si="30"/>
        <v>1765446169.1699998</v>
      </c>
      <c r="AB263" s="18"/>
      <c r="AC263" s="18"/>
    </row>
    <row r="264" spans="1:29" ht="15.75" customHeight="1" x14ac:dyDescent="0.25">
      <c r="A264" s="14" t="s">
        <v>0</v>
      </c>
      <c r="B264" s="9"/>
      <c r="C264" s="59">
        <v>5049577.25</v>
      </c>
      <c r="D264" s="10"/>
      <c r="E264" s="15">
        <v>4454093.6399999997</v>
      </c>
      <c r="F264" s="10"/>
      <c r="G264" s="60">
        <v>4343369.97</v>
      </c>
      <c r="H264" s="10"/>
      <c r="I264" s="60">
        <v>5896168.4699999997</v>
      </c>
      <c r="J264" s="10"/>
      <c r="K264" s="15">
        <v>5962472.3200000003</v>
      </c>
      <c r="L264" s="10"/>
      <c r="M264" s="60">
        <v>7195191.4400000004</v>
      </c>
      <c r="N264" s="10"/>
      <c r="O264" s="60">
        <v>6701173.79</v>
      </c>
      <c r="P264" s="10"/>
      <c r="Q264" s="60">
        <v>6541651.8899999997</v>
      </c>
      <c r="R264" s="10"/>
      <c r="S264" s="29">
        <v>7584074.8700000001</v>
      </c>
      <c r="T264" s="10"/>
      <c r="U264" s="60">
        <v>7136061.9800000004</v>
      </c>
      <c r="V264" s="11"/>
      <c r="W264" s="29">
        <v>6666663.96</v>
      </c>
      <c r="X264" s="10"/>
      <c r="Y264" s="29">
        <v>4866210.2699999996</v>
      </c>
      <c r="Z264" s="27"/>
      <c r="AA264" s="15">
        <f t="shared" si="30"/>
        <v>72396709.849999994</v>
      </c>
      <c r="AB264" s="18"/>
      <c r="AC264" s="18"/>
    </row>
    <row r="265" spans="1:29" ht="15.75" customHeight="1" x14ac:dyDescent="0.25">
      <c r="A265" s="14" t="s">
        <v>8</v>
      </c>
      <c r="B265" s="9"/>
      <c r="C265" s="15">
        <v>1716856.27</v>
      </c>
      <c r="D265" s="10"/>
      <c r="E265" s="15">
        <v>1514391.84</v>
      </c>
      <c r="F265" s="10"/>
      <c r="G265" s="60">
        <v>1476745.79</v>
      </c>
      <c r="H265" s="10"/>
      <c r="I265" s="60">
        <v>2004697.28</v>
      </c>
      <c r="J265" s="10"/>
      <c r="K265" s="15">
        <v>2027240.59</v>
      </c>
      <c r="L265" s="10"/>
      <c r="M265" s="60">
        <v>2446365.09</v>
      </c>
      <c r="N265" s="10"/>
      <c r="O265" s="60">
        <v>2278399.09</v>
      </c>
      <c r="P265" s="10"/>
      <c r="Q265" s="60">
        <v>2224161.64</v>
      </c>
      <c r="R265" s="10"/>
      <c r="S265" s="29">
        <v>2578585.46</v>
      </c>
      <c r="T265" s="10"/>
      <c r="U265" s="60">
        <v>2426261.0699999998</v>
      </c>
      <c r="V265" s="11"/>
      <c r="W265" s="29">
        <v>2266665.75</v>
      </c>
      <c r="X265" s="10"/>
      <c r="Y265" s="29">
        <v>1654511.49</v>
      </c>
      <c r="Z265" s="27"/>
      <c r="AA265" s="15">
        <f t="shared" si="30"/>
        <v>24614881.359999999</v>
      </c>
      <c r="AB265" s="18"/>
      <c r="AC265" s="18"/>
    </row>
    <row r="266" spans="1:29" ht="15.75" customHeight="1" x14ac:dyDescent="0.25">
      <c r="A266" s="14" t="s">
        <v>9</v>
      </c>
      <c r="B266" s="9"/>
      <c r="C266" s="15">
        <v>656445.04</v>
      </c>
      <c r="D266" s="10"/>
      <c r="E266" s="15">
        <v>579032.17000000004</v>
      </c>
      <c r="F266" s="10"/>
      <c r="G266" s="60">
        <v>564638.1</v>
      </c>
      <c r="H266" s="10"/>
      <c r="I266" s="60">
        <v>766501.9</v>
      </c>
      <c r="J266" s="10"/>
      <c r="K266" s="15">
        <v>775121.4</v>
      </c>
      <c r="L266" s="10"/>
      <c r="M266" s="60">
        <v>935374.89</v>
      </c>
      <c r="N266" s="10"/>
      <c r="O266" s="60">
        <v>871152.59</v>
      </c>
      <c r="P266" s="10"/>
      <c r="Q266" s="60">
        <v>850414.75</v>
      </c>
      <c r="R266" s="10"/>
      <c r="S266" s="29">
        <v>985929.73</v>
      </c>
      <c r="T266" s="10"/>
      <c r="U266" s="60">
        <v>927688.06</v>
      </c>
      <c r="V266" s="11"/>
      <c r="W266" s="29">
        <v>866666.31</v>
      </c>
      <c r="X266" s="10"/>
      <c r="Y266" s="29">
        <v>632607.34</v>
      </c>
      <c r="Z266" s="27"/>
      <c r="AA266" s="15">
        <f t="shared" si="30"/>
        <v>9411572.2800000012</v>
      </c>
      <c r="AB266" s="18"/>
      <c r="AC266" s="18"/>
    </row>
    <row r="267" spans="1:29" ht="15.75" customHeight="1" x14ac:dyDescent="0.25">
      <c r="A267" s="14" t="s">
        <v>10</v>
      </c>
      <c r="B267" s="9"/>
      <c r="C267" s="15">
        <v>252478.86</v>
      </c>
      <c r="D267" s="10"/>
      <c r="E267" s="15">
        <v>222704.68</v>
      </c>
      <c r="F267" s="10"/>
      <c r="G267" s="60">
        <v>217168.5</v>
      </c>
      <c r="H267" s="10"/>
      <c r="I267" s="60">
        <v>294808.42</v>
      </c>
      <c r="J267" s="10"/>
      <c r="K267" s="15">
        <v>298123.62</v>
      </c>
      <c r="L267" s="10"/>
      <c r="M267" s="60">
        <v>359759.57</v>
      </c>
      <c r="N267" s="10"/>
      <c r="O267" s="60">
        <v>335058.69</v>
      </c>
      <c r="P267" s="10"/>
      <c r="Q267" s="60">
        <v>327082.59000000003</v>
      </c>
      <c r="R267" s="10"/>
      <c r="S267" s="29">
        <v>379203.74</v>
      </c>
      <c r="T267" s="10"/>
      <c r="U267" s="60">
        <v>356803.1</v>
      </c>
      <c r="V267" s="11"/>
      <c r="W267" s="29">
        <v>333333.2</v>
      </c>
      <c r="X267" s="10"/>
      <c r="Y267" s="29">
        <v>243310.51</v>
      </c>
      <c r="Z267" s="27"/>
      <c r="AA267" s="15">
        <f t="shared" si="30"/>
        <v>3619835.4800000004</v>
      </c>
      <c r="AB267" s="18"/>
      <c r="AC267" s="18"/>
    </row>
    <row r="268" spans="1:29" ht="15.75" customHeight="1" x14ac:dyDescent="0.25">
      <c r="A268" s="14" t="s">
        <v>11</v>
      </c>
      <c r="B268" s="9"/>
      <c r="C268" s="15">
        <v>100991.55</v>
      </c>
      <c r="D268" s="10"/>
      <c r="E268" s="15">
        <v>89081.87</v>
      </c>
      <c r="F268" s="10"/>
      <c r="G268" s="60">
        <v>86867.4</v>
      </c>
      <c r="H268" s="10"/>
      <c r="I268" s="60">
        <v>117923.37</v>
      </c>
      <c r="J268" s="10"/>
      <c r="K268" s="15">
        <v>119249.45</v>
      </c>
      <c r="L268" s="10"/>
      <c r="M268" s="60">
        <v>143903.82999999999</v>
      </c>
      <c r="N268" s="10"/>
      <c r="O268" s="60">
        <v>134023.48000000001</v>
      </c>
      <c r="P268" s="10"/>
      <c r="Q268" s="60">
        <v>130833.04</v>
      </c>
      <c r="R268" s="10"/>
      <c r="S268" s="29">
        <v>151681.5</v>
      </c>
      <c r="T268" s="10"/>
      <c r="U268" s="60">
        <v>142721.24</v>
      </c>
      <c r="V268" s="11"/>
      <c r="W268" s="29">
        <v>133333.28</v>
      </c>
      <c r="X268" s="10"/>
      <c r="Y268" s="29">
        <v>97324.21</v>
      </c>
      <c r="Z268" s="27"/>
      <c r="AA268" s="15">
        <f t="shared" si="30"/>
        <v>1447934.22</v>
      </c>
      <c r="AB268" s="18"/>
      <c r="AC268" s="18"/>
    </row>
    <row r="269" spans="1:29" ht="15.75" customHeight="1" x14ac:dyDescent="0.25">
      <c r="A269" s="14"/>
      <c r="B269" s="9"/>
      <c r="C269" s="10"/>
      <c r="D269" s="10"/>
      <c r="E269" s="10"/>
      <c r="F269" s="10"/>
      <c r="G269" s="60"/>
      <c r="H269" s="10"/>
      <c r="I269" s="60"/>
      <c r="J269" s="10"/>
      <c r="K269" s="15"/>
      <c r="L269" s="10"/>
      <c r="M269" s="60"/>
      <c r="N269" s="10"/>
      <c r="O269" s="60"/>
      <c r="P269" s="10"/>
      <c r="Q269" s="66"/>
      <c r="R269" s="10"/>
      <c r="S269" s="29"/>
      <c r="T269" s="10"/>
      <c r="U269" s="60"/>
      <c r="V269" s="11"/>
      <c r="W269" s="29"/>
      <c r="X269" s="10"/>
      <c r="Y269" s="10"/>
      <c r="Z269" s="27"/>
      <c r="AA269" s="15"/>
      <c r="AB269" s="18"/>
      <c r="AC269" s="18"/>
    </row>
    <row r="270" spans="1:29" ht="15.75" customHeight="1" x14ac:dyDescent="0.25">
      <c r="A270" s="9" t="s">
        <v>12</v>
      </c>
      <c r="B270" s="9"/>
      <c r="C270" s="10"/>
      <c r="D270" s="10"/>
      <c r="E270" s="10"/>
      <c r="F270" s="10"/>
      <c r="G270" s="60"/>
      <c r="H270" s="10"/>
      <c r="I270" s="60"/>
      <c r="J270" s="10"/>
      <c r="K270" s="15"/>
      <c r="L270" s="10"/>
      <c r="M270" s="60"/>
      <c r="N270" s="10"/>
      <c r="O270" s="60"/>
      <c r="P270" s="10"/>
      <c r="Q270" s="66"/>
      <c r="R270" s="10"/>
      <c r="S270" s="29"/>
      <c r="T270" s="10"/>
      <c r="U270" s="60"/>
      <c r="V270" s="11"/>
      <c r="W270" s="29"/>
      <c r="X270" s="10"/>
      <c r="Y270" s="10"/>
      <c r="Z270" s="27"/>
      <c r="AA270" s="15"/>
      <c r="AB270" s="18"/>
      <c r="AC270" s="18"/>
    </row>
    <row r="271" spans="1:29" ht="15.75" customHeight="1" x14ac:dyDescent="0.25">
      <c r="A271" s="9" t="s">
        <v>25</v>
      </c>
      <c r="B271" s="9"/>
      <c r="C271" s="10"/>
      <c r="D271" s="10"/>
      <c r="E271" s="10"/>
      <c r="F271" s="10"/>
      <c r="G271" s="60"/>
      <c r="H271" s="10"/>
      <c r="I271" s="60"/>
      <c r="J271" s="10"/>
      <c r="K271" s="15"/>
      <c r="L271" s="10"/>
      <c r="M271" s="60"/>
      <c r="N271" s="10"/>
      <c r="O271" s="60"/>
      <c r="P271" s="10"/>
      <c r="Q271" s="66"/>
      <c r="R271" s="10"/>
      <c r="S271" s="29"/>
      <c r="T271" s="10"/>
      <c r="U271" s="60"/>
      <c r="V271" s="11"/>
      <c r="W271" s="29"/>
      <c r="X271" s="10"/>
      <c r="Y271" s="10"/>
      <c r="Z271" s="27"/>
      <c r="AA271" s="15"/>
      <c r="AB271" s="18"/>
      <c r="AC271" s="18"/>
    </row>
    <row r="272" spans="1:29" ht="15.75" customHeight="1" x14ac:dyDescent="0.25">
      <c r="A272" s="14" t="s">
        <v>6</v>
      </c>
      <c r="B272" s="9"/>
      <c r="C272" s="15">
        <v>43230901.359999999</v>
      </c>
      <c r="D272" s="10"/>
      <c r="E272" s="29">
        <v>46310169.119999997</v>
      </c>
      <c r="F272" s="10"/>
      <c r="G272" s="60">
        <v>43135931.479999997</v>
      </c>
      <c r="H272" s="10"/>
      <c r="I272" s="60">
        <v>63327839.170000002</v>
      </c>
      <c r="J272" s="10"/>
      <c r="K272" s="15">
        <v>66432563.119999997</v>
      </c>
      <c r="L272" s="10"/>
      <c r="M272" s="60">
        <v>73495427.219999999</v>
      </c>
      <c r="N272" s="10"/>
      <c r="O272" s="60">
        <v>66375827.359999999</v>
      </c>
      <c r="P272" s="10"/>
      <c r="Q272" s="60">
        <v>59436827.740000002</v>
      </c>
      <c r="R272" s="10"/>
      <c r="S272" s="29">
        <v>70962848.260000005</v>
      </c>
      <c r="T272" s="10"/>
      <c r="U272" s="60">
        <v>99928822.689999998</v>
      </c>
      <c r="V272" s="11"/>
      <c r="W272" s="29">
        <v>88966931.030000001</v>
      </c>
      <c r="X272" s="10"/>
      <c r="Y272" s="29">
        <v>85831207.359999999</v>
      </c>
      <c r="Z272" s="27"/>
      <c r="AA272" s="15">
        <f>SUM(C272:Y272)</f>
        <v>807435295.90999997</v>
      </c>
      <c r="AB272" s="18"/>
      <c r="AC272" s="18"/>
    </row>
    <row r="273" spans="1:29" ht="15.75" customHeight="1" x14ac:dyDescent="0.25">
      <c r="A273" s="14" t="s">
        <v>0</v>
      </c>
      <c r="B273" s="9"/>
      <c r="C273" s="15">
        <v>494031.37</v>
      </c>
      <c r="D273" s="10"/>
      <c r="E273" s="29">
        <v>773920.59</v>
      </c>
      <c r="F273" s="10"/>
      <c r="G273" s="60">
        <v>326001.71000000002</v>
      </c>
      <c r="H273" s="10"/>
      <c r="I273" s="60">
        <v>357848.47</v>
      </c>
      <c r="J273" s="10"/>
      <c r="K273" s="15">
        <v>1040274.45</v>
      </c>
      <c r="L273" s="10"/>
      <c r="M273" s="60">
        <v>982414.38</v>
      </c>
      <c r="N273" s="10"/>
      <c r="O273" s="60">
        <v>684583.26</v>
      </c>
      <c r="P273" s="10"/>
      <c r="Q273" s="60">
        <v>907840.27</v>
      </c>
      <c r="R273" s="10"/>
      <c r="S273" s="29">
        <v>519320.73</v>
      </c>
      <c r="T273" s="10"/>
      <c r="U273" s="60">
        <v>534326.97</v>
      </c>
      <c r="V273" s="11"/>
      <c r="W273" s="29">
        <v>708797.5</v>
      </c>
      <c r="X273" s="10"/>
      <c r="Y273" s="29">
        <v>-30068.14</v>
      </c>
      <c r="Z273" s="27"/>
      <c r="AA273" s="15">
        <f>SUM(C273:Y273)</f>
        <v>7299291.5600000005</v>
      </c>
      <c r="AB273" s="18"/>
      <c r="AC273" s="18"/>
    </row>
    <row r="274" spans="1:29" ht="15.75" customHeight="1" x14ac:dyDescent="0.25">
      <c r="A274" s="14" t="s">
        <v>13</v>
      </c>
      <c r="B274" s="9"/>
      <c r="C274" s="15">
        <v>69164.39</v>
      </c>
      <c r="D274" s="10"/>
      <c r="E274" s="29">
        <v>108348.88</v>
      </c>
      <c r="F274" s="10"/>
      <c r="G274" s="60">
        <v>45640.24</v>
      </c>
      <c r="H274" s="10"/>
      <c r="I274" s="60">
        <v>50098.79</v>
      </c>
      <c r="J274" s="10"/>
      <c r="K274" s="15">
        <v>145638.42000000001</v>
      </c>
      <c r="L274" s="10"/>
      <c r="M274" s="60">
        <v>137538.01</v>
      </c>
      <c r="N274" s="10"/>
      <c r="O274" s="60">
        <v>95841.66</v>
      </c>
      <c r="P274" s="10"/>
      <c r="Q274" s="60">
        <v>127097.64</v>
      </c>
      <c r="R274" s="10"/>
      <c r="S274" s="29">
        <v>72704.899999999994</v>
      </c>
      <c r="T274" s="10"/>
      <c r="U274" s="60">
        <v>74805.78</v>
      </c>
      <c r="V274" s="11"/>
      <c r="W274" s="29">
        <v>99231.65</v>
      </c>
      <c r="X274" s="10"/>
      <c r="Y274" s="29">
        <v>-4209.54</v>
      </c>
      <c r="Z274" s="27"/>
      <c r="AA274" s="15">
        <f>SUM(C274:Y274)</f>
        <v>1021900.8200000001</v>
      </c>
      <c r="AB274" s="18"/>
      <c r="AC274" s="18"/>
    </row>
    <row r="275" spans="1:29" ht="15.75" customHeight="1" x14ac:dyDescent="0.25">
      <c r="A275" s="14" t="s">
        <v>11</v>
      </c>
      <c r="B275" s="9"/>
      <c r="C275" s="15">
        <v>9880.6299999999992</v>
      </c>
      <c r="D275" s="10"/>
      <c r="E275" s="29">
        <v>15478.41</v>
      </c>
      <c r="F275" s="10"/>
      <c r="G275" s="60">
        <v>6520.03</v>
      </c>
      <c r="H275" s="10"/>
      <c r="I275" s="60">
        <v>7156.97</v>
      </c>
      <c r="J275" s="10"/>
      <c r="K275" s="15">
        <v>20805.490000000002</v>
      </c>
      <c r="L275" s="10"/>
      <c r="M275" s="60">
        <v>19648.29</v>
      </c>
      <c r="N275" s="10"/>
      <c r="O275" s="60">
        <v>13691.67</v>
      </c>
      <c r="P275" s="10"/>
      <c r="Q275" s="60">
        <v>18156.810000000001</v>
      </c>
      <c r="R275" s="10"/>
      <c r="S275" s="29">
        <v>10386.41</v>
      </c>
      <c r="T275" s="10"/>
      <c r="U275" s="60">
        <v>10686.54</v>
      </c>
      <c r="V275" s="11"/>
      <c r="W275" s="29">
        <v>14175.95</v>
      </c>
      <c r="X275" s="10"/>
      <c r="Y275" s="29">
        <v>-601.36</v>
      </c>
      <c r="Z275" s="27"/>
      <c r="AA275" s="15">
        <f>SUM(C275:Y275)</f>
        <v>145985.84000000003</v>
      </c>
      <c r="AB275" s="18"/>
      <c r="AC275" s="18"/>
    </row>
    <row r="276" spans="1:29" ht="15.75" customHeight="1" x14ac:dyDescent="0.25">
      <c r="A276" s="9" t="s">
        <v>17</v>
      </c>
      <c r="B276" s="9"/>
      <c r="C276" s="10"/>
      <c r="D276" s="10"/>
      <c r="E276" s="10"/>
      <c r="F276" s="10"/>
      <c r="G276" s="60"/>
      <c r="H276" s="10"/>
      <c r="I276" s="60"/>
      <c r="J276" s="10"/>
      <c r="K276" s="15"/>
      <c r="L276" s="10"/>
      <c r="M276" s="61"/>
      <c r="N276" s="10"/>
      <c r="O276" s="60"/>
      <c r="P276" s="10"/>
      <c r="Q276" s="66"/>
      <c r="R276" s="10"/>
      <c r="S276" s="29"/>
      <c r="T276" s="10"/>
      <c r="U276" s="60"/>
      <c r="V276" s="11"/>
      <c r="W276" s="29"/>
      <c r="X276" s="10"/>
      <c r="Y276" s="10"/>
      <c r="Z276" s="27"/>
      <c r="AA276" s="15"/>
      <c r="AB276" s="18"/>
      <c r="AC276" s="18"/>
    </row>
    <row r="277" spans="1:29" ht="15.75" customHeight="1" x14ac:dyDescent="0.25">
      <c r="A277" s="14" t="s">
        <v>14</v>
      </c>
      <c r="B277" s="9"/>
      <c r="C277" s="15">
        <v>0</v>
      </c>
      <c r="D277" s="10"/>
      <c r="E277" s="15">
        <v>0</v>
      </c>
      <c r="F277" s="10"/>
      <c r="G277" s="60">
        <v>0</v>
      </c>
      <c r="H277" s="10"/>
      <c r="I277" s="60">
        <v>0</v>
      </c>
      <c r="J277" s="10"/>
      <c r="K277" s="60">
        <v>0</v>
      </c>
      <c r="L277" s="10"/>
      <c r="M277" s="60">
        <v>0</v>
      </c>
      <c r="N277" s="10"/>
      <c r="O277" s="60">
        <v>0</v>
      </c>
      <c r="P277" s="10"/>
      <c r="Q277" s="60">
        <v>0</v>
      </c>
      <c r="R277" s="10"/>
      <c r="S277" s="51">
        <v>0</v>
      </c>
      <c r="T277" s="10"/>
      <c r="U277" s="60">
        <v>0</v>
      </c>
      <c r="V277" s="11"/>
      <c r="W277" s="51">
        <v>0</v>
      </c>
      <c r="X277" s="10"/>
      <c r="Y277" s="51">
        <v>0</v>
      </c>
      <c r="Z277" s="27"/>
      <c r="AA277" s="15">
        <f>SUM(C277:Y277)</f>
        <v>0</v>
      </c>
      <c r="AB277" s="18"/>
      <c r="AC277" s="18"/>
    </row>
    <row r="278" spans="1:29" ht="15.75" customHeight="1" x14ac:dyDescent="0.25">
      <c r="A278" s="14" t="s">
        <v>13</v>
      </c>
      <c r="B278" s="9"/>
      <c r="C278" s="15">
        <v>0</v>
      </c>
      <c r="D278" s="10"/>
      <c r="E278" s="15">
        <v>0</v>
      </c>
      <c r="F278" s="10"/>
      <c r="G278" s="60">
        <v>0</v>
      </c>
      <c r="H278" s="10"/>
      <c r="I278" s="60">
        <v>0</v>
      </c>
      <c r="J278" s="10"/>
      <c r="K278" s="60">
        <v>0</v>
      </c>
      <c r="L278" s="10"/>
      <c r="M278" s="60">
        <v>0</v>
      </c>
      <c r="N278" s="10"/>
      <c r="O278" s="60">
        <v>0</v>
      </c>
      <c r="P278" s="10"/>
      <c r="Q278" s="60">
        <v>0</v>
      </c>
      <c r="R278" s="10"/>
      <c r="S278" s="51">
        <v>0</v>
      </c>
      <c r="T278" s="10"/>
      <c r="U278" s="60">
        <v>0</v>
      </c>
      <c r="V278" s="11"/>
      <c r="W278" s="51">
        <v>0</v>
      </c>
      <c r="X278" s="10"/>
      <c r="Y278" s="51">
        <v>0</v>
      </c>
      <c r="Z278" s="27"/>
      <c r="AA278" s="15">
        <f>SUM(C278:Y278)</f>
        <v>0</v>
      </c>
      <c r="AB278" s="18"/>
      <c r="AC278" s="18"/>
    </row>
    <row r="279" spans="1:29" ht="15.75" customHeight="1" x14ac:dyDescent="0.25">
      <c r="A279" s="24" t="s">
        <v>11</v>
      </c>
      <c r="B279" s="9"/>
      <c r="C279" s="15">
        <v>0</v>
      </c>
      <c r="D279" s="10"/>
      <c r="E279" s="15">
        <v>0</v>
      </c>
      <c r="F279" s="10"/>
      <c r="G279" s="60">
        <v>0</v>
      </c>
      <c r="H279" s="10"/>
      <c r="I279" s="60">
        <v>0</v>
      </c>
      <c r="J279" s="10"/>
      <c r="K279" s="60">
        <v>0</v>
      </c>
      <c r="L279" s="10"/>
      <c r="M279" s="60">
        <v>0</v>
      </c>
      <c r="N279" s="10"/>
      <c r="O279" s="60">
        <v>0</v>
      </c>
      <c r="P279" s="10"/>
      <c r="Q279" s="60">
        <v>0</v>
      </c>
      <c r="R279" s="10"/>
      <c r="S279" s="51">
        <v>0</v>
      </c>
      <c r="T279" s="10"/>
      <c r="U279" s="60">
        <v>0</v>
      </c>
      <c r="V279" s="11"/>
      <c r="W279" s="51">
        <v>0</v>
      </c>
      <c r="X279" s="10"/>
      <c r="Y279" s="51">
        <v>0</v>
      </c>
      <c r="Z279" s="27"/>
      <c r="AA279" s="15">
        <f>SUM(C279:Y279)</f>
        <v>0</v>
      </c>
      <c r="AB279" s="18"/>
      <c r="AC279" s="18"/>
    </row>
    <row r="280" spans="1:29" ht="15.75" customHeight="1" x14ac:dyDescent="0.25">
      <c r="A280" s="24"/>
      <c r="B280" s="9"/>
      <c r="C280" s="10"/>
      <c r="D280" s="10"/>
      <c r="E280" s="10"/>
      <c r="F280" s="10"/>
      <c r="G280" s="10"/>
      <c r="H280" s="10"/>
      <c r="I280" s="10"/>
      <c r="J280" s="10"/>
      <c r="K280" s="15"/>
      <c r="L280" s="10"/>
      <c r="M280" s="10"/>
      <c r="N280" s="10"/>
      <c r="O280" s="10"/>
      <c r="P280" s="10"/>
      <c r="Q280" s="65"/>
      <c r="R280" s="10"/>
      <c r="S280" s="10"/>
      <c r="T280" s="10"/>
      <c r="U280" s="11"/>
      <c r="V280" s="11"/>
      <c r="W280" s="10"/>
      <c r="X280" s="10"/>
      <c r="Y280" s="10"/>
      <c r="Z280" s="27"/>
      <c r="AA280" s="10"/>
      <c r="AB280" s="18"/>
      <c r="AC280" s="18"/>
    </row>
    <row r="281" spans="1:29" ht="15.75" customHeight="1" x14ac:dyDescent="0.25">
      <c r="A281" s="24"/>
      <c r="B281" s="9"/>
      <c r="C281" s="10"/>
      <c r="D281" s="10"/>
      <c r="E281" s="10"/>
      <c r="F281" s="10"/>
      <c r="G281" s="10"/>
      <c r="H281" s="10"/>
      <c r="I281" s="10"/>
      <c r="J281" s="10"/>
      <c r="K281" s="15"/>
      <c r="L281" s="10"/>
      <c r="M281" s="10"/>
      <c r="N281" s="10"/>
      <c r="O281" s="10"/>
      <c r="P281" s="10"/>
      <c r="Q281" s="65"/>
      <c r="R281" s="10"/>
      <c r="S281" s="10"/>
      <c r="T281" s="10"/>
      <c r="U281" s="11"/>
      <c r="V281" s="11"/>
      <c r="W281" s="10"/>
      <c r="X281" s="10"/>
      <c r="Y281" s="10"/>
      <c r="Z281" s="27"/>
      <c r="AA281" s="10"/>
      <c r="AB281" s="18"/>
      <c r="AC281" s="18"/>
    </row>
    <row r="282" spans="1:29" ht="15.6" customHeight="1" x14ac:dyDescent="0.25">
      <c r="A282" s="24"/>
      <c r="B282" s="9"/>
      <c r="C282" s="10"/>
      <c r="D282" s="10"/>
      <c r="E282" s="10"/>
      <c r="F282" s="10"/>
      <c r="G282" s="10"/>
      <c r="H282" s="10"/>
      <c r="I282" s="10"/>
      <c r="J282" s="10"/>
      <c r="K282" s="15"/>
      <c r="L282" s="10"/>
      <c r="M282" s="10"/>
      <c r="N282" s="10"/>
      <c r="O282" s="10"/>
      <c r="P282" s="10"/>
      <c r="Q282" s="65"/>
      <c r="R282" s="10"/>
      <c r="S282" s="10"/>
      <c r="T282" s="10"/>
      <c r="U282" s="11"/>
      <c r="V282" s="11"/>
      <c r="W282" s="10"/>
      <c r="X282" s="10"/>
      <c r="Y282" s="10"/>
      <c r="Z282" s="27"/>
      <c r="AA282" s="10"/>
      <c r="AB282" s="18"/>
      <c r="AC282" s="18"/>
    </row>
    <row r="283" spans="1:29" ht="15.75" customHeight="1" x14ac:dyDescent="0.25">
      <c r="A283" s="8" t="s">
        <v>15</v>
      </c>
      <c r="B283" s="8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63"/>
      <c r="R283" s="15"/>
      <c r="S283" s="15"/>
      <c r="T283" s="15"/>
      <c r="U283" s="16"/>
      <c r="V283" s="16"/>
      <c r="W283" s="15"/>
      <c r="X283" s="15"/>
      <c r="Y283" s="15"/>
      <c r="Z283" s="54"/>
      <c r="AA283" s="15"/>
      <c r="AB283" s="18"/>
      <c r="AC283" s="18"/>
    </row>
    <row r="284" spans="1:29" ht="15.75" customHeight="1" x14ac:dyDescent="0.25">
      <c r="A284" s="9" t="s">
        <v>5</v>
      </c>
      <c r="B284" s="9"/>
      <c r="C284" s="10"/>
      <c r="D284" s="10"/>
      <c r="E284" s="10"/>
      <c r="F284" s="10"/>
      <c r="G284" s="10"/>
      <c r="H284" s="10"/>
      <c r="I284" s="10"/>
      <c r="J284" s="10"/>
      <c r="K284" s="15"/>
      <c r="L284" s="10"/>
      <c r="M284" s="10"/>
      <c r="N284" s="10"/>
      <c r="O284" s="10"/>
      <c r="P284" s="10"/>
      <c r="Q284" s="65"/>
      <c r="R284" s="10"/>
      <c r="S284" s="10"/>
      <c r="T284" s="10"/>
      <c r="U284" s="11"/>
      <c r="V284" s="11"/>
      <c r="W284" s="10"/>
      <c r="X284" s="10"/>
      <c r="Y284" s="10"/>
      <c r="Z284" s="54"/>
      <c r="AA284" s="15"/>
      <c r="AB284" s="18"/>
      <c r="AC284" s="18"/>
    </row>
    <row r="285" spans="1:29" ht="15.75" customHeight="1" x14ac:dyDescent="0.25">
      <c r="A285" s="14" t="s">
        <v>6</v>
      </c>
      <c r="B285" s="14"/>
      <c r="C285" s="15">
        <f t="shared" ref="C285:C291" si="31">C193+C170+C147+C100+C77+C54+C31+C8+C216+C239+C123+C262</f>
        <v>3394509746.7200003</v>
      </c>
      <c r="D285" s="15"/>
      <c r="E285" s="15">
        <f t="shared" ref="E285:E291" si="32">E193+E170+E147+E100+E77+E54+E31+E8+E216+E239+E123+E262</f>
        <v>3648642015.8899999</v>
      </c>
      <c r="F285" s="15"/>
      <c r="G285" s="15">
        <f t="shared" ref="G285:G291" si="33">G193+G170+G147+G100+G77+G54+G31+G8+G216+G239+G123+G262</f>
        <v>3640394541.1800003</v>
      </c>
      <c r="H285" s="15"/>
      <c r="I285" s="15">
        <f t="shared" ref="I285:I291" si="34">I193+I170+I147+I100+I77+I54+I31+I8+I216+I239+I123+I262</f>
        <v>3918112981.2599998</v>
      </c>
      <c r="J285" s="15"/>
      <c r="K285" s="15">
        <f t="shared" ref="K285:K291" si="35">K193+K170+K147+K100+K77+K54+K31+K8+K216+K239+K123+K262</f>
        <v>4027676441.9200006</v>
      </c>
      <c r="L285" s="15"/>
      <c r="M285" s="15">
        <f t="shared" ref="M285:M291" si="36">M193+M170+M147+M100+M77+M54+M31+M8+M216+M239+M123+M262</f>
        <v>4284139653.73</v>
      </c>
      <c r="N285" s="15"/>
      <c r="O285" s="15">
        <f t="shared" ref="O285:O291" si="37">O193+O170+O147+O100+O77+O54+O31+O8+O216+O239+O123+O262</f>
        <v>4232440788.5900002</v>
      </c>
      <c r="P285" s="15"/>
      <c r="Q285" s="63">
        <f t="shared" ref="Q285:Q291" si="38">Q193+Q170+Q147+Q100+Q77+Q54+Q31+Q8+Q216+Q239+Q123+Q262</f>
        <v>4193601511.1900005</v>
      </c>
      <c r="R285" s="15"/>
      <c r="S285" s="15">
        <f t="shared" ref="S285:S291" si="39">S193+S170+S147+S100+S77+S54+S31+S8+S216+S239+S123+S262</f>
        <v>4775077811.0200005</v>
      </c>
      <c r="T285" s="15"/>
      <c r="U285" s="15">
        <f t="shared" ref="U285:U291" si="40">U193+U170+U147+U100+U77+U54+U31+U8+U216+U239+U123+U262</f>
        <v>4554533087.3800001</v>
      </c>
      <c r="V285" s="16"/>
      <c r="W285" s="15">
        <f t="shared" ref="W285:W291" si="41">W193+W170+W147+W100+W77+W54+W31+W8+W216+W239+W123+W262</f>
        <v>4628806794.1999998</v>
      </c>
      <c r="X285" s="15"/>
      <c r="Y285" s="15">
        <f t="shared" ref="Y285:Y291" si="42">Y193+Y170+Y147+Y100+Y77+Y54+Y31+Y8+Y216+Y239+Y123+Y262</f>
        <v>4288708254.5500002</v>
      </c>
      <c r="Z285" s="54"/>
      <c r="AA285" s="15">
        <f>SUM(C285:Y285)</f>
        <v>49586643627.629997</v>
      </c>
      <c r="AB285" s="18"/>
      <c r="AC285" s="18"/>
    </row>
    <row r="286" spans="1:29" ht="15.75" customHeight="1" x14ac:dyDescent="0.25">
      <c r="A286" s="14" t="s">
        <v>7</v>
      </c>
      <c r="B286" s="14"/>
      <c r="C286" s="15">
        <f t="shared" si="31"/>
        <v>3228020387.23</v>
      </c>
      <c r="D286" s="15"/>
      <c r="E286" s="15">
        <f t="shared" si="32"/>
        <v>3469051544.2200003</v>
      </c>
      <c r="F286" s="15"/>
      <c r="G286" s="15">
        <f t="shared" si="33"/>
        <v>3457628401.6500001</v>
      </c>
      <c r="H286" s="15"/>
      <c r="I286" s="15">
        <f t="shared" si="34"/>
        <v>3721099238.6899991</v>
      </c>
      <c r="J286" s="15"/>
      <c r="K286" s="15">
        <f t="shared" si="35"/>
        <v>3827334819.2600002</v>
      </c>
      <c r="L286" s="15"/>
      <c r="M286" s="15">
        <f t="shared" si="36"/>
        <v>4062363444.4899998</v>
      </c>
      <c r="N286" s="15"/>
      <c r="O286" s="15">
        <f t="shared" si="37"/>
        <v>4015944370.1399999</v>
      </c>
      <c r="P286" s="15"/>
      <c r="Q286" s="63">
        <f t="shared" si="38"/>
        <v>3985436271.8299994</v>
      </c>
      <c r="R286" s="15"/>
      <c r="S286" s="15">
        <f t="shared" si="39"/>
        <v>4539593608.9599991</v>
      </c>
      <c r="T286" s="15"/>
      <c r="U286" s="15">
        <f t="shared" si="40"/>
        <v>4327621279.6799994</v>
      </c>
      <c r="V286" s="16"/>
      <c r="W286" s="15">
        <f t="shared" si="41"/>
        <v>4392759216.8200006</v>
      </c>
      <c r="X286" s="15"/>
      <c r="Y286" s="15">
        <f t="shared" si="42"/>
        <v>4073796882.8399997</v>
      </c>
      <c r="Z286" s="54"/>
      <c r="AA286" s="15">
        <f t="shared" ref="AA286:AA291" si="43">SUM(C286:Y286)</f>
        <v>47100649465.80999</v>
      </c>
      <c r="AB286" s="18"/>
      <c r="AC286" s="18"/>
    </row>
    <row r="287" spans="1:29" ht="15.75" customHeight="1" x14ac:dyDescent="0.25">
      <c r="A287" s="14" t="s">
        <v>0</v>
      </c>
      <c r="B287" s="14"/>
      <c r="C287" s="15">
        <f t="shared" si="31"/>
        <v>125431608.19000001</v>
      </c>
      <c r="D287" s="15"/>
      <c r="E287" s="15">
        <f t="shared" si="32"/>
        <v>138331722.95000002</v>
      </c>
      <c r="F287" s="15"/>
      <c r="G287" s="15">
        <f t="shared" si="33"/>
        <v>132045590.92000003</v>
      </c>
      <c r="H287" s="15"/>
      <c r="I287" s="15">
        <f t="shared" si="34"/>
        <v>140874347.19000003</v>
      </c>
      <c r="J287" s="15"/>
      <c r="K287" s="15">
        <f t="shared" si="35"/>
        <v>148657066.79999998</v>
      </c>
      <c r="L287" s="15"/>
      <c r="M287" s="15">
        <f t="shared" si="36"/>
        <v>164260197.17000002</v>
      </c>
      <c r="N287" s="15"/>
      <c r="O287" s="15">
        <f t="shared" si="37"/>
        <v>158634575.50999999</v>
      </c>
      <c r="P287" s="15"/>
      <c r="Q287" s="63">
        <f t="shared" si="38"/>
        <v>154290393.33999997</v>
      </c>
      <c r="R287" s="15"/>
      <c r="S287" s="15">
        <f t="shared" si="39"/>
        <v>179505874.93999997</v>
      </c>
      <c r="T287" s="15"/>
      <c r="U287" s="15">
        <f t="shared" si="40"/>
        <v>169478496.15999997</v>
      </c>
      <c r="V287" s="16"/>
      <c r="W287" s="15">
        <f t="shared" si="41"/>
        <v>177181084.29999998</v>
      </c>
      <c r="X287" s="15"/>
      <c r="Y287" s="15">
        <f t="shared" si="42"/>
        <v>162239965.30000004</v>
      </c>
      <c r="Z287" s="54"/>
      <c r="AA287" s="15">
        <f>SUM(C287:Y287)</f>
        <v>1850930922.77</v>
      </c>
      <c r="AB287" s="18"/>
      <c r="AC287" s="18"/>
    </row>
    <row r="288" spans="1:29" ht="15.75" customHeight="1" x14ac:dyDescent="0.25">
      <c r="A288" s="14" t="s">
        <v>8</v>
      </c>
      <c r="B288" s="14"/>
      <c r="C288" s="15">
        <f t="shared" si="31"/>
        <v>42646746.790000007</v>
      </c>
      <c r="D288" s="15"/>
      <c r="E288" s="15">
        <f t="shared" si="32"/>
        <v>47032785.810000002</v>
      </c>
      <c r="F288" s="15"/>
      <c r="G288" s="15">
        <f t="shared" si="33"/>
        <v>44895500.93</v>
      </c>
      <c r="H288" s="15"/>
      <c r="I288" s="15">
        <f t="shared" si="34"/>
        <v>47897278.030000001</v>
      </c>
      <c r="J288" s="15"/>
      <c r="K288" s="15">
        <f t="shared" si="35"/>
        <v>50543402.719999999</v>
      </c>
      <c r="L288" s="15"/>
      <c r="M288" s="15">
        <f t="shared" si="36"/>
        <v>55848467.040000007</v>
      </c>
      <c r="N288" s="15"/>
      <c r="O288" s="15">
        <f t="shared" si="37"/>
        <v>53935755.670000002</v>
      </c>
      <c r="Q288" s="63">
        <f t="shared" si="38"/>
        <v>52458733.739999995</v>
      </c>
      <c r="R288" s="15"/>
      <c r="S288" s="15">
        <f t="shared" si="39"/>
        <v>61031997.480000004</v>
      </c>
      <c r="T288" s="15"/>
      <c r="U288" s="15">
        <f t="shared" si="40"/>
        <v>57622688.689999998</v>
      </c>
      <c r="V288" s="16"/>
      <c r="W288" s="15">
        <f t="shared" si="41"/>
        <v>60241568.659999996</v>
      </c>
      <c r="X288" s="15"/>
      <c r="Y288" s="15">
        <f t="shared" si="42"/>
        <v>55161588.209999993</v>
      </c>
      <c r="Z288" s="54"/>
      <c r="AA288" s="15">
        <f t="shared" si="43"/>
        <v>629316513.7700001</v>
      </c>
      <c r="AB288" s="18"/>
      <c r="AC288" s="18"/>
    </row>
    <row r="289" spans="1:29" ht="15.75" customHeight="1" x14ac:dyDescent="0.25">
      <c r="A289" s="14" t="s">
        <v>9</v>
      </c>
      <c r="B289" s="14"/>
      <c r="C289" s="15">
        <f t="shared" si="31"/>
        <v>16306109.059999999</v>
      </c>
      <c r="D289" s="15"/>
      <c r="E289" s="15">
        <f t="shared" si="32"/>
        <v>17983123.98</v>
      </c>
      <c r="F289" s="15"/>
      <c r="G289" s="15">
        <f t="shared" si="33"/>
        <v>17165926.809999999</v>
      </c>
      <c r="H289" s="15"/>
      <c r="I289" s="15">
        <f t="shared" si="34"/>
        <v>18313665.129999999</v>
      </c>
      <c r="J289" s="15"/>
      <c r="K289" s="15">
        <f t="shared" si="35"/>
        <v>19325418.68</v>
      </c>
      <c r="L289" s="15"/>
      <c r="M289" s="15">
        <f t="shared" si="36"/>
        <v>21353825.640000001</v>
      </c>
      <c r="N289" s="15"/>
      <c r="O289" s="15">
        <f t="shared" si="37"/>
        <v>20622494.790000003</v>
      </c>
      <c r="Q289" s="63">
        <f t="shared" si="38"/>
        <v>20057751.129999999</v>
      </c>
      <c r="R289" s="15"/>
      <c r="S289" s="15">
        <f t="shared" si="39"/>
        <v>23335763.729999997</v>
      </c>
      <c r="T289" s="15"/>
      <c r="U289" s="15">
        <f t="shared" si="40"/>
        <v>22032204.5</v>
      </c>
      <c r="V289" s="16"/>
      <c r="W289" s="15">
        <f t="shared" si="41"/>
        <v>23033540.959999997</v>
      </c>
      <c r="X289" s="15"/>
      <c r="Y289" s="15">
        <f t="shared" si="42"/>
        <v>21091195.489999998</v>
      </c>
      <c r="Z289" s="54"/>
      <c r="AA289" s="15">
        <f t="shared" si="43"/>
        <v>240621019.90000001</v>
      </c>
      <c r="AB289" s="18"/>
      <c r="AC289" s="18"/>
    </row>
    <row r="290" spans="1:29" ht="15.75" customHeight="1" x14ac:dyDescent="0.25">
      <c r="A290" s="14" t="s">
        <v>10</v>
      </c>
      <c r="B290" s="14"/>
      <c r="C290" s="15">
        <f t="shared" si="31"/>
        <v>6271580.4100000011</v>
      </c>
      <c r="D290" s="10"/>
      <c r="E290" s="15">
        <f t="shared" si="32"/>
        <v>6916586.1400000006</v>
      </c>
      <c r="F290" s="10"/>
      <c r="G290" s="15">
        <f t="shared" si="33"/>
        <v>6602279.5500000007</v>
      </c>
      <c r="H290" s="10"/>
      <c r="I290" s="15">
        <f t="shared" si="34"/>
        <v>7043717.3799999999</v>
      </c>
      <c r="J290" s="10"/>
      <c r="K290" s="15">
        <f t="shared" si="35"/>
        <v>7432853.3399999989</v>
      </c>
      <c r="L290" s="10"/>
      <c r="M290" s="15">
        <f t="shared" si="36"/>
        <v>8213009.8600000003</v>
      </c>
      <c r="N290" s="10"/>
      <c r="O290" s="15">
        <f t="shared" si="37"/>
        <v>7931728.7699999996</v>
      </c>
      <c r="P290" s="10"/>
      <c r="Q290" s="63">
        <f t="shared" si="38"/>
        <v>7714519.6699999999</v>
      </c>
      <c r="R290" s="10"/>
      <c r="S290" s="15">
        <f t="shared" si="39"/>
        <v>8975293.75</v>
      </c>
      <c r="T290" s="10"/>
      <c r="U290" s="15">
        <f t="shared" si="40"/>
        <v>8473924.8300000001</v>
      </c>
      <c r="V290" s="11"/>
      <c r="W290" s="15">
        <f t="shared" si="41"/>
        <v>8859054.2199999988</v>
      </c>
      <c r="X290" s="10"/>
      <c r="Y290" s="15">
        <f t="shared" si="42"/>
        <v>8111998.2699999986</v>
      </c>
      <c r="Z290" s="5"/>
      <c r="AA290" s="15">
        <f t="shared" si="43"/>
        <v>92546546.189999998</v>
      </c>
      <c r="AB290" s="18"/>
      <c r="AC290" s="18"/>
    </row>
    <row r="291" spans="1:29" ht="15.75" customHeight="1" x14ac:dyDescent="0.25">
      <c r="A291" s="14" t="s">
        <v>11</v>
      </c>
      <c r="B291" s="14"/>
      <c r="C291" s="15">
        <f t="shared" si="31"/>
        <v>2508632.17</v>
      </c>
      <c r="D291" s="15"/>
      <c r="E291" s="15">
        <f t="shared" si="32"/>
        <v>2766634.45</v>
      </c>
      <c r="F291" s="15"/>
      <c r="G291" s="15">
        <f t="shared" si="33"/>
        <v>2640911.8200000003</v>
      </c>
      <c r="H291" s="15"/>
      <c r="I291" s="15">
        <f t="shared" si="34"/>
        <v>2817486.95</v>
      </c>
      <c r="J291" s="15"/>
      <c r="K291" s="15">
        <f t="shared" si="35"/>
        <v>2973141.34</v>
      </c>
      <c r="L291" s="15"/>
      <c r="M291" s="15">
        <f t="shared" si="36"/>
        <v>3285203.95</v>
      </c>
      <c r="N291" s="15"/>
      <c r="O291" s="15">
        <f t="shared" si="37"/>
        <v>3172691.5100000002</v>
      </c>
      <c r="P291" s="15"/>
      <c r="Q291" s="63">
        <f t="shared" si="38"/>
        <v>3085807.87</v>
      </c>
      <c r="R291" s="15"/>
      <c r="S291" s="15">
        <f t="shared" si="39"/>
        <v>3590117.4999999995</v>
      </c>
      <c r="T291" s="15"/>
      <c r="U291" s="15">
        <f t="shared" si="40"/>
        <v>3389569.92</v>
      </c>
      <c r="V291" s="16"/>
      <c r="W291" s="15">
        <f t="shared" si="41"/>
        <v>3543621.68</v>
      </c>
      <c r="X291" s="15"/>
      <c r="Y291" s="15">
        <f t="shared" si="42"/>
        <v>3244799.3099999996</v>
      </c>
      <c r="Z291" s="20"/>
      <c r="AA291" s="15">
        <f t="shared" si="43"/>
        <v>37018618.470000006</v>
      </c>
      <c r="AB291" s="18"/>
      <c r="AC291" s="18"/>
    </row>
    <row r="292" spans="1:29" ht="15.75" customHeight="1" x14ac:dyDescent="0.25">
      <c r="A292" s="14"/>
      <c r="B292" s="14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63"/>
      <c r="R292" s="15"/>
      <c r="S292" s="15"/>
      <c r="T292" s="15"/>
      <c r="U292" s="15"/>
      <c r="V292" s="16"/>
      <c r="W292" s="15"/>
      <c r="X292" s="15"/>
      <c r="Y292" s="15"/>
      <c r="Z292" s="5"/>
      <c r="AA292" s="15"/>
      <c r="AB292" s="18"/>
      <c r="AC292" s="18"/>
    </row>
    <row r="293" spans="1:29" ht="15.75" customHeight="1" x14ac:dyDescent="0.25">
      <c r="A293" s="9" t="s">
        <v>12</v>
      </c>
      <c r="B293" s="9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63"/>
      <c r="R293" s="15"/>
      <c r="S293" s="15"/>
      <c r="T293" s="15"/>
      <c r="U293" s="15"/>
      <c r="V293" s="16"/>
      <c r="W293" s="15"/>
      <c r="X293" s="15"/>
      <c r="Y293" s="15"/>
      <c r="Z293" s="20"/>
      <c r="AA293" s="10"/>
      <c r="AB293" s="18"/>
      <c r="AC293" s="18"/>
    </row>
    <row r="294" spans="1:29" ht="15.75" customHeight="1" x14ac:dyDescent="0.25">
      <c r="A294" s="9" t="s">
        <v>16</v>
      </c>
      <c r="B294" s="9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65"/>
      <c r="R294" s="10"/>
      <c r="S294" s="10"/>
      <c r="T294" s="10"/>
      <c r="U294" s="10"/>
      <c r="V294" s="11"/>
      <c r="W294" s="10"/>
      <c r="X294" s="10"/>
      <c r="Y294" s="10"/>
      <c r="Z294" s="5"/>
      <c r="AA294" s="15"/>
      <c r="AB294" s="18"/>
      <c r="AC294" s="18"/>
    </row>
    <row r="295" spans="1:29" ht="15.75" customHeight="1" x14ac:dyDescent="0.25">
      <c r="A295" s="14" t="s">
        <v>6</v>
      </c>
      <c r="B295" s="14"/>
      <c r="C295" s="15">
        <f>C203+C180+C157+C110+C87+C64+C41+C18+C226+C249+C133+C272</f>
        <v>2341676880.3600001</v>
      </c>
      <c r="D295" s="15"/>
      <c r="E295" s="15">
        <f>E203+E180+E157+E110+E87+E64+E41+E18+E226+E249+E133+E272</f>
        <v>2346321935.4699998</v>
      </c>
      <c r="F295" s="15"/>
      <c r="G295" s="15">
        <f>G203+G180+G157+G110+G87+G64+G41+G18+G226+G249+G133+G272</f>
        <v>2568924962.04</v>
      </c>
      <c r="H295" s="15"/>
      <c r="I295" s="15">
        <f>I203+I180+I157+I110+I87+I64+I41+I18+I226+I249+I133+I272</f>
        <v>2827613618.3200002</v>
      </c>
      <c r="J295" s="15"/>
      <c r="K295" s="15">
        <f>K203+K180+K157+K110+K87+K64+K41+K18+K226+K249+K133+K272</f>
        <v>2785251739.7199998</v>
      </c>
      <c r="L295" s="15"/>
      <c r="M295" s="15">
        <f>M203+M180+M157+M110+M87+M64+M41+M18+M226+M249+M133+M272</f>
        <v>3011733927.6499996</v>
      </c>
      <c r="N295" s="15"/>
      <c r="O295" s="15">
        <f>O203+O180+O157+O110+O87+O64+O41+O18+O226+O249+O133+O272</f>
        <v>2920538797.4299998</v>
      </c>
      <c r="P295" s="15"/>
      <c r="Q295" s="63">
        <f>Q203+Q180+Q157+Q110+Q87+Q64+Q41+Q18+Q226+Q249+Q133+Q272</f>
        <v>2829075145.5999999</v>
      </c>
      <c r="R295" s="15"/>
      <c r="S295" s="15">
        <f>S203+S180+S157+S110+S87+S64+S41+S18+S226+S249+S133+S272</f>
        <v>3147641499.6799998</v>
      </c>
      <c r="T295" s="15"/>
      <c r="U295" s="15">
        <f>U203+U180+U157+U110+U87+U64+U41+U18+U226+U249+U133+U272</f>
        <v>2963248441.3400006</v>
      </c>
      <c r="V295" s="16"/>
      <c r="W295" s="15">
        <f>W203+W180+W157+W110+W87+W64+W41+W18+W226+W249+W133+W272</f>
        <v>2912475341.5200009</v>
      </c>
      <c r="X295" s="15"/>
      <c r="Y295" s="15">
        <f>Y203+Y180+Y157+Y110+Y87+Y64+Y41+Y18+Y226+Y249+Y133+Y272</f>
        <v>2896453774.7400002</v>
      </c>
      <c r="Z295" s="55"/>
      <c r="AA295" s="15">
        <f>SUM(C295:Y295)</f>
        <v>33550956063.869999</v>
      </c>
      <c r="AB295" s="18"/>
      <c r="AC295" s="18"/>
    </row>
    <row r="296" spans="1:29" ht="15.75" customHeight="1" x14ac:dyDescent="0.25">
      <c r="A296" s="14" t="s">
        <v>0</v>
      </c>
      <c r="B296" s="14"/>
      <c r="C296" s="15">
        <f>C204+C181+C158+C111+C88+C65+C42+C19+C227+C250+C134+C273</f>
        <v>46591183.570000008</v>
      </c>
      <c r="D296" s="15"/>
      <c r="E296" s="15">
        <f>E204+E181+E158+E111+E88+E65+E42+E19+E227+E250+E134+E273</f>
        <v>43182431.18</v>
      </c>
      <c r="F296" s="15"/>
      <c r="G296" s="15">
        <f>G204+G181+G158+G111+G88+G65+G42+G19+G227+G250+G134+G273</f>
        <v>42444473.920000002</v>
      </c>
      <c r="H296" s="15"/>
      <c r="I296" s="15">
        <f>I204+I181+I158+I111+I88+I65+I42+I19+I227+I250+I134+I273</f>
        <v>45946894.469999999</v>
      </c>
      <c r="J296" s="15"/>
      <c r="K296" s="15">
        <f>K204+K181+K158+K111+K88+K65+K42+K19+K227+K250+K134+K273</f>
        <v>49558108.710000001</v>
      </c>
      <c r="L296" s="15"/>
      <c r="M296" s="15">
        <f>M204+M181+M158+M111+M88+M65+M42+M19+M227+M250+M134+M273</f>
        <v>56918936.680000007</v>
      </c>
      <c r="N296" s="15"/>
      <c r="O296" s="15">
        <f>O204+O181+O158+O111+O88+O65+O42+O19+O227+O250+O134+O273</f>
        <v>48938106.159999996</v>
      </c>
      <c r="P296" s="15"/>
      <c r="Q296" s="63">
        <f>Q204+Q181+Q158+Q111+Q88+Q65+Q42+Q19+Q227+Q250+Q134+Q273</f>
        <v>50900640.320000008</v>
      </c>
      <c r="R296" s="15"/>
      <c r="S296" s="15">
        <f>S204+S181+S158+S111+S88+S65+S42+S19+S227+S250+S134+S273</f>
        <v>56157485.459999993</v>
      </c>
      <c r="T296" s="15"/>
      <c r="U296" s="15">
        <f>U204+U181+U158+U111+U88+U65+U42+U19+U227+U250+U134+U273</f>
        <v>55892309.310000002</v>
      </c>
      <c r="V296" s="16"/>
      <c r="W296" s="15">
        <f>W204+W181+W158+W111+W88+W65+W42+W19+W227+W250+W134+W273</f>
        <v>52921848.310000002</v>
      </c>
      <c r="X296" s="15"/>
      <c r="Y296" s="15">
        <f>Y204+Y181+Y158+Y111+Y88+Y65+Y42+Y19+Y227+Y250+Y134+Y273</f>
        <v>47612487.299999997</v>
      </c>
      <c r="Z296" s="5"/>
      <c r="AA296" s="15">
        <f t="shared" ref="AA296:AA298" si="44">SUM(C296:Y296)</f>
        <v>597064905.38999987</v>
      </c>
      <c r="AB296" s="18"/>
      <c r="AC296" s="18"/>
    </row>
    <row r="297" spans="1:29" ht="15.75" customHeight="1" x14ac:dyDescent="0.25">
      <c r="A297" s="14" t="s">
        <v>13</v>
      </c>
      <c r="B297" s="14"/>
      <c r="C297" s="15">
        <f>C205+C182+C159+C112+C89+C66+C43+C20+C228+C251+C135+C274</f>
        <v>6522765.6999999993</v>
      </c>
      <c r="D297" s="15"/>
      <c r="E297" s="15">
        <f>E205+E182+E159+E112+E89+E66+E43+E20+E228+E251+E135+E274</f>
        <v>6045540.3600000003</v>
      </c>
      <c r="F297" s="15"/>
      <c r="G297" s="15">
        <f>G205+G182+G159+G112+G89+G66+G43+G20+G228+G251+G135+G274</f>
        <v>5942226.3500000006</v>
      </c>
      <c r="H297" s="15"/>
      <c r="I297" s="15">
        <f>I205+I182+I159+I112+I89+I66+I43+I20+I228+I251+I135+I274</f>
        <v>6432565.2399999984</v>
      </c>
      <c r="J297" s="15"/>
      <c r="K297" s="15">
        <f>K205+K182+K159+K112+K89+K66+K43+K20+K228+K251+K135+K274</f>
        <v>6938135.1999999993</v>
      </c>
      <c r="L297" s="15"/>
      <c r="M297" s="15">
        <f>M205+M182+M159+M112+M89+M66+M43+M20+M228+M251+M135+M274</f>
        <v>7968651.1399999997</v>
      </c>
      <c r="N297" s="15"/>
      <c r="O297" s="15">
        <f>O205+O182+O159+O112+O89+O66+O43+O20+O228+O251+O135+O274</f>
        <v>6851334.8800000008</v>
      </c>
      <c r="P297" s="15"/>
      <c r="Q297" s="63">
        <f>Q205+Q182+Q159+Q112+Q89+Q66+Q43+Q20+Q228+Q251+Q135+Q274</f>
        <v>7126089.6500000013</v>
      </c>
      <c r="R297" s="15"/>
      <c r="S297" s="15">
        <f>S205+S182+S159+S112+S89+S66+S43+S20+S228+S251+S135+S274</f>
        <v>7862047.9400000013</v>
      </c>
      <c r="T297" s="15"/>
      <c r="U297" s="15">
        <f>U205+U182+U159+U112+U89+U66+U43+U20+U228+U251+U135+U274</f>
        <v>7824923.3199999984</v>
      </c>
      <c r="V297" s="16"/>
      <c r="W297" s="15">
        <f>W205+W182+W159+W112+W89+W66+W43+W20+W228+W251+W135+W274</f>
        <v>7409058.7600000007</v>
      </c>
      <c r="X297" s="15"/>
      <c r="Y297" s="15">
        <f>Y205+Y182+Y159+Y112+Y89+Y66+Y43+Y20+Y228+Y251+Y135+Y274</f>
        <v>6665748.2299999995</v>
      </c>
      <c r="Z297" s="54"/>
      <c r="AA297" s="15">
        <f>SUM(C297:Y297)</f>
        <v>83589086.769999996</v>
      </c>
      <c r="AB297" s="18"/>
      <c r="AC297" s="18"/>
    </row>
    <row r="298" spans="1:29" ht="15.75" customHeight="1" x14ac:dyDescent="0.25">
      <c r="A298" s="14" t="s">
        <v>11</v>
      </c>
      <c r="B298" s="14"/>
      <c r="C298" s="15">
        <f>C206+C183+C160+C113+C90+C67+C44+C21+C229+C252+C136+C275</f>
        <v>931823.69</v>
      </c>
      <c r="D298" s="10"/>
      <c r="E298" s="15">
        <f>E206+E183+E160+E113+E90+E67+E44+E21+E229+E252+E136+E275</f>
        <v>863648.62000000011</v>
      </c>
      <c r="F298" s="10"/>
      <c r="G298" s="15">
        <f>G206+G183+G160+G113+G90+G67+G44+G21+G229+G252+G136+G275</f>
        <v>848889.4800000001</v>
      </c>
      <c r="H298" s="10"/>
      <c r="I298" s="15">
        <f>I206+I183+I160+I113+I90+I67+I44+I21+I229+I252+I136+I275</f>
        <v>918937.87999999989</v>
      </c>
      <c r="J298" s="10"/>
      <c r="K298" s="15">
        <f>K206+K183+K160+K113+K90+K67+K44+K21+K229+K252+K136+K275</f>
        <v>991162.17999999993</v>
      </c>
      <c r="L298" s="10"/>
      <c r="M298" s="15">
        <f>M206+M183+M160+M113+M90+M67+M44+M21+M229+M252+M136+M275</f>
        <v>1138378.7300000004</v>
      </c>
      <c r="N298" s="10"/>
      <c r="O298" s="15">
        <f>O206+O183+O160+O113+O90+O67+O44+O21+O229+O252+O136+O275</f>
        <v>978762.13000000012</v>
      </c>
      <c r="P298" s="10"/>
      <c r="Q298" s="63">
        <f>Q206+Q183+Q160+Q113+Q90+Q67+Q44+Q21+Q229+Q252+Q136+Q275</f>
        <v>1018012.8100000002</v>
      </c>
      <c r="R298" s="10"/>
      <c r="S298" s="15">
        <f>S206+S183+S160+S113+S90+S67+S44+S21+S229+S252+S136+S275</f>
        <v>1123149.7000000002</v>
      </c>
      <c r="T298" s="10"/>
      <c r="U298" s="15">
        <f>U206+U183+U160+U113+U90+U67+U44+U21+U229+U252+U136+U275</f>
        <v>1117846.19</v>
      </c>
      <c r="V298" s="11"/>
      <c r="W298" s="15">
        <f>W206+W183+W160+W113+W90+W67+W44+W21+W229+W252+W136+W275</f>
        <v>1058436.9600000002</v>
      </c>
      <c r="X298" s="10"/>
      <c r="Y298" s="15">
        <f>Y206+Y183+Y160+Y113+Y90+Y67+Y44+Y21+Y229+Y252+Y136+Y275</f>
        <v>952249.74999999988</v>
      </c>
      <c r="Z298" s="55"/>
      <c r="AA298" s="15">
        <f t="shared" si="44"/>
        <v>11941298.120000001</v>
      </c>
      <c r="AB298" s="18"/>
      <c r="AC298" s="18"/>
    </row>
    <row r="299" spans="1:29" ht="15.75" customHeight="1" x14ac:dyDescent="0.25">
      <c r="A299" s="9" t="s">
        <v>17</v>
      </c>
      <c r="B299" s="9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63"/>
      <c r="R299" s="15"/>
      <c r="S299" s="15"/>
      <c r="T299" s="15"/>
      <c r="U299" s="15"/>
      <c r="V299" s="16"/>
      <c r="W299" s="15"/>
      <c r="X299" s="15"/>
      <c r="Y299" s="15"/>
      <c r="Z299" s="56"/>
      <c r="AA299" s="15"/>
      <c r="AB299" s="18"/>
      <c r="AC299" s="18"/>
    </row>
    <row r="300" spans="1:29" ht="15.75" customHeight="1" x14ac:dyDescent="0.25">
      <c r="A300" s="14" t="s">
        <v>14</v>
      </c>
      <c r="B300" s="14"/>
      <c r="C300" s="15">
        <f>C208+C185+C162+C115+C92+C69+C46+C23+C231+C254+C138+C277</f>
        <v>2295671.5299999998</v>
      </c>
      <c r="D300" s="15"/>
      <c r="E300" s="15">
        <f>E208+E185+E162+E115+E92+E69+E46+E23+E231+E254+E138+E277</f>
        <v>2223878.0099999998</v>
      </c>
      <c r="F300" s="15"/>
      <c r="G300" s="15">
        <f>G208+G185+G162+G115+G92+G69+G46+G23+G231+G254+G138+G277</f>
        <v>2210872.2999999998</v>
      </c>
      <c r="H300" s="15"/>
      <c r="I300" s="15">
        <f>I208+I185+I162+I115+I92+I69+I46+I23+I231+I254+I138+I277</f>
        <v>2206681.85</v>
      </c>
      <c r="J300" s="15"/>
      <c r="K300" s="15">
        <f>K208+K185+K162+K115+K92+K69+K46+K23+K231+K254+K138+K277</f>
        <v>2275423.0299999998</v>
      </c>
      <c r="L300" s="15"/>
      <c r="M300" s="15">
        <f>M208+M185+M162+M115+M92+M69+M46+M23+M231+M254+M138+M277</f>
        <v>2473178.5</v>
      </c>
      <c r="N300" s="15"/>
      <c r="O300" s="15">
        <f>O208+O185+O162+O115+O92+O69+O46+O23+O231+O254+O138+O277</f>
        <v>2598295.27</v>
      </c>
      <c r="P300" s="15"/>
      <c r="Q300" s="63">
        <f>Q208+Q185+Q162+Q115+Q92+Q69+Q46+Q23+Q231+Q254+Q138+Q277</f>
        <v>2445679.4299999997</v>
      </c>
      <c r="R300" s="15"/>
      <c r="S300" s="15">
        <f>S208+S185+S162+S115+S92+S69+S46+S23+S231+S254+S138+S277</f>
        <v>2556800.14</v>
      </c>
      <c r="T300" s="15"/>
      <c r="U300" s="15">
        <f>U208+U185+U162+U115+U92+U69+U46+U23+U231+U254+U138+U277</f>
        <v>2338086.91</v>
      </c>
      <c r="V300" s="16"/>
      <c r="W300" s="15">
        <f>W208+W185+W162+W115+W92+W69+W46+W23+W231+W254+W138+W277</f>
        <v>2750830.85</v>
      </c>
      <c r="X300" s="15"/>
      <c r="Y300" s="15">
        <f>Y208+Y185+Y162+Y115+Y92+Y69+Y46+Y23+Y231+Y254+Y138+Y277</f>
        <v>2712598.73</v>
      </c>
      <c r="Z300" s="57"/>
      <c r="AA300" s="15">
        <f t="shared" ref="AA300:AA301" si="45">SUM(C300:Y300)</f>
        <v>29087996.550000001</v>
      </c>
      <c r="AB300" s="18"/>
      <c r="AC300" s="18"/>
    </row>
    <row r="301" spans="1:29" ht="15.75" customHeight="1" x14ac:dyDescent="0.25">
      <c r="A301" s="14" t="s">
        <v>13</v>
      </c>
      <c r="B301" s="14"/>
      <c r="C301" s="15">
        <f>C209+C186+C163+C116+C93+C70+C47+C24+C232+C255+C139+C278</f>
        <v>312783.77999999997</v>
      </c>
      <c r="D301" s="15"/>
      <c r="E301" s="15">
        <f>E209+E186+E163+E116+E93+E70+E47+E24+E232+E255+E139+E278</f>
        <v>301950.02999999997</v>
      </c>
      <c r="F301" s="15"/>
      <c r="G301" s="15">
        <f>G209+G186+G163+G116+G93+G70+G47+G24+G232+G255+G139+G278</f>
        <v>295237.33999999997</v>
      </c>
      <c r="H301" s="15"/>
      <c r="I301" s="15">
        <f>I209+I186+I163+I116+I93+I70+I47+I24+I232+I255+I139+I278</f>
        <v>296433.88</v>
      </c>
      <c r="J301" s="15"/>
      <c r="K301" s="15">
        <f>K209+K186+K163+K116+K93+K70+K47+K24+K232+K255+K139+K278</f>
        <v>308127.55</v>
      </c>
      <c r="L301" s="15"/>
      <c r="M301" s="15">
        <f>M209+M186+M163+M116+M93+M70+M47+M24+M232+M255+M139+M278</f>
        <v>334295.93999999994</v>
      </c>
      <c r="N301" s="15"/>
      <c r="O301" s="15">
        <f>O209+O186+O163+O116+O93+O70+O47+O24+O232+O255+O139+O278</f>
        <v>356157.25</v>
      </c>
      <c r="P301" s="15"/>
      <c r="Q301" s="63">
        <f>Q209+Q186+Q163+Q116+Q93+Q70+Q47+Q24+Q232+Q255+Q139+Q278</f>
        <v>331395.21999999997</v>
      </c>
      <c r="R301" s="15"/>
      <c r="S301" s="15">
        <f>S209+S186+S163+S116+S93+S70+S47+S24+S232+S255+S139+S278</f>
        <v>349993.62</v>
      </c>
      <c r="T301" s="15"/>
      <c r="U301" s="15">
        <f>U209+U186+U163+U116+U93+U70+U47+U24+U232+U255+U139+U278</f>
        <v>318960.35000000003</v>
      </c>
      <c r="V301" s="16"/>
      <c r="W301" s="15">
        <f>W209+W186+W163+W116+W93+W70+W47+W24+W232+W255+W139+W278</f>
        <v>381677.11</v>
      </c>
      <c r="X301" s="15"/>
      <c r="Y301" s="15">
        <f>Y209+Y186+Y163+Y116+Y93+Y70+Y47+Y24+Y232+Y255+Y139+Y278</f>
        <v>372117.79</v>
      </c>
      <c r="Z301" s="58"/>
      <c r="AA301" s="15">
        <f t="shared" si="45"/>
        <v>3959129.8599999994</v>
      </c>
      <c r="AB301" s="18"/>
      <c r="AC301" s="18"/>
    </row>
    <row r="302" spans="1:29" ht="15.75" customHeight="1" x14ac:dyDescent="0.25">
      <c r="A302" s="24" t="s">
        <v>11</v>
      </c>
      <c r="B302" s="24"/>
      <c r="C302" s="15">
        <f>C210+C187+C164+C117+C94+C71+C48+C25+C233+C256+C140+C279</f>
        <v>44683.39</v>
      </c>
      <c r="D302" s="10"/>
      <c r="E302" s="15">
        <f>E210+E187+E164+E117+E94+E71+E48+E25+E233+E256+E140+E279</f>
        <v>43135.72</v>
      </c>
      <c r="F302" s="10"/>
      <c r="G302" s="15">
        <f>G210+G187+G164+G117+G94+G71+G48+G25+G233+G256+G140+G279</f>
        <v>42176.759999999995</v>
      </c>
      <c r="H302" s="10"/>
      <c r="I302" s="15">
        <f>I210+I187+I164+I117+I94+I71+I48+I25+I233+I256+I140+I279</f>
        <v>42347.7</v>
      </c>
      <c r="J302" s="10"/>
      <c r="K302" s="15">
        <f>K210+K187+K164+K117+K94+K71+K48+K25+K233+K256+K140+K279</f>
        <v>44018.219999999994</v>
      </c>
      <c r="L302" s="10"/>
      <c r="M302" s="15">
        <f>M210+M187+M164+M117+M94+M71+M48+M25+M233+M256+M140+M279</f>
        <v>47756.57</v>
      </c>
      <c r="N302" s="10"/>
      <c r="O302" s="15">
        <f>O210+O187+O164+O117+O94+O71+O48+O25+O233+O256+O140+O279</f>
        <v>50879.619999999995</v>
      </c>
      <c r="P302" s="10"/>
      <c r="Q302" s="63">
        <f>Q210+Q187+Q164+Q117+Q94+Q71+Q48+Q25+Q233+Q256+Q140+Q279</f>
        <v>47342.180000000008</v>
      </c>
      <c r="R302" s="10"/>
      <c r="S302" s="15">
        <f>S210+S187+S164+S117+S94+S71+S48+S25+S233+S256+S140+S279</f>
        <v>49999.09</v>
      </c>
      <c r="T302" s="10"/>
      <c r="U302" s="15">
        <f>U210+U187+U164+U117+U94+U71+U48+U25+U233+U256+U140+U279</f>
        <v>45565.759999999995</v>
      </c>
      <c r="V302" s="11"/>
      <c r="W302" s="15">
        <f>W210+W187+W164+W117+W94+W71+W48+W25+W233+W256+W140+W279</f>
        <v>54525.299999999996</v>
      </c>
      <c r="X302" s="11"/>
      <c r="Y302" s="15">
        <f>Y210+Y187+Y164+Y117+Y94+Y71+Y48+Y25+Y233+Y256+Y140+Y279</f>
        <v>53159.68</v>
      </c>
      <c r="Z302" s="54"/>
      <c r="AA302" s="15">
        <f>SUM(C302:Y302)</f>
        <v>565589.99</v>
      </c>
      <c r="AB302" s="18"/>
      <c r="AC302" s="18"/>
    </row>
    <row r="303" spans="1:29" ht="15.75" customHeight="1" x14ac:dyDescent="0.25">
      <c r="A303" s="14"/>
      <c r="B303" s="14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6"/>
      <c r="V303" s="16"/>
      <c r="W303" s="15"/>
      <c r="X303" s="15"/>
      <c r="Y303" s="15"/>
      <c r="Z303" s="19"/>
      <c r="AA303" s="15"/>
      <c r="AB303" s="18"/>
      <c r="AC303" s="18"/>
    </row>
    <row r="304" spans="1:29" ht="15.75" customHeight="1" x14ac:dyDescent="0.25">
      <c r="A304" s="14"/>
      <c r="B304" s="14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6"/>
      <c r="V304" s="16"/>
      <c r="W304" s="15"/>
      <c r="X304" s="15"/>
      <c r="Y304" s="15"/>
      <c r="Z304" s="5"/>
      <c r="AA304" s="15"/>
      <c r="AB304" s="18"/>
      <c r="AC304" s="18"/>
    </row>
    <row r="305" spans="1:29" ht="15.75" customHeight="1" x14ac:dyDescent="0.25">
      <c r="A305" s="14"/>
      <c r="B305" s="14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62"/>
      <c r="P305" s="15"/>
      <c r="Q305" s="15"/>
      <c r="R305" s="15"/>
      <c r="S305" s="15"/>
      <c r="T305" s="15"/>
      <c r="U305" s="16"/>
      <c r="V305" s="16"/>
      <c r="W305" s="15"/>
      <c r="X305" s="15"/>
      <c r="Y305" s="15"/>
      <c r="Z305" s="20"/>
      <c r="AA305" s="15"/>
      <c r="AB305" s="18"/>
      <c r="AC305" s="18"/>
    </row>
    <row r="306" spans="1:29" ht="15.75" customHeight="1" x14ac:dyDescent="0.25">
      <c r="A306" s="9"/>
      <c r="B306" s="9"/>
      <c r="C306" s="10"/>
      <c r="D306" s="10"/>
      <c r="E306" s="10"/>
      <c r="F306" s="10"/>
      <c r="G306" s="10"/>
      <c r="H306" s="10"/>
      <c r="I306" s="10"/>
      <c r="J306" s="10"/>
      <c r="K306" s="15"/>
      <c r="L306" s="10"/>
      <c r="M306" s="10"/>
      <c r="N306" s="10"/>
      <c r="O306" s="62"/>
      <c r="P306" s="10"/>
      <c r="Q306" s="10"/>
      <c r="R306" s="10"/>
      <c r="S306" s="10"/>
      <c r="T306" s="10"/>
      <c r="U306" s="11"/>
      <c r="V306" s="11"/>
      <c r="W306" s="11"/>
      <c r="X306" s="11"/>
      <c r="Y306" s="10"/>
      <c r="Z306" s="5"/>
      <c r="AA306" s="10"/>
      <c r="AB306" s="18"/>
      <c r="AC306" s="18"/>
    </row>
    <row r="307" spans="1:29" ht="15.75" customHeight="1" x14ac:dyDescent="0.25">
      <c r="A307" s="14"/>
      <c r="B307" s="14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62"/>
      <c r="P307" s="15"/>
      <c r="Q307" s="15"/>
      <c r="R307" s="15"/>
      <c r="S307" s="15"/>
      <c r="T307" s="15"/>
      <c r="U307" s="16"/>
      <c r="V307" s="16"/>
      <c r="W307" s="15"/>
      <c r="X307" s="15"/>
      <c r="Y307" s="15"/>
      <c r="Z307" s="20"/>
      <c r="AA307" s="15"/>
      <c r="AB307" s="18"/>
      <c r="AC307" s="18"/>
    </row>
    <row r="308" spans="1:29" ht="15.75" customHeight="1" x14ac:dyDescent="0.25">
      <c r="A308" s="14"/>
      <c r="B308" s="14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62"/>
      <c r="P308" s="15"/>
      <c r="Q308" s="15"/>
      <c r="R308" s="15"/>
      <c r="S308" s="15"/>
      <c r="T308" s="15"/>
      <c r="U308" s="16"/>
      <c r="V308" s="16"/>
      <c r="W308" s="15"/>
      <c r="X308" s="15"/>
      <c r="Y308" s="15"/>
      <c r="Z308" s="5"/>
      <c r="AA308" s="15"/>
      <c r="AB308" s="18"/>
      <c r="AC308" s="18"/>
    </row>
    <row r="309" spans="1:29" ht="15.75" customHeight="1" x14ac:dyDescent="0.25">
      <c r="A309" s="14"/>
      <c r="B309" s="14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62"/>
      <c r="P309" s="15"/>
      <c r="Q309" s="15"/>
      <c r="R309" s="15"/>
      <c r="S309" s="15"/>
      <c r="T309" s="15"/>
      <c r="U309" s="16"/>
      <c r="V309" s="16"/>
      <c r="W309" s="15"/>
      <c r="X309" s="15"/>
      <c r="Y309" s="15"/>
      <c r="Z309" s="21"/>
      <c r="AA309" s="15"/>
      <c r="AB309" s="18"/>
      <c r="AC309" s="18"/>
    </row>
    <row r="310" spans="1:29" ht="15.75" customHeight="1" x14ac:dyDescent="0.25">
      <c r="A310" s="23"/>
      <c r="B310" s="23"/>
      <c r="C310" s="10"/>
      <c r="D310" s="10"/>
      <c r="E310" s="10"/>
      <c r="F310" s="10"/>
      <c r="G310" s="10"/>
      <c r="H310" s="10"/>
      <c r="I310" s="10"/>
      <c r="J310" s="10"/>
      <c r="K310" s="15"/>
      <c r="L310" s="10"/>
      <c r="M310" s="10"/>
      <c r="N310" s="10"/>
      <c r="O310" s="62"/>
      <c r="P310" s="10"/>
      <c r="Q310" s="10"/>
      <c r="R310" s="10"/>
      <c r="S310" s="10"/>
      <c r="T310" s="10"/>
      <c r="U310" s="10"/>
      <c r="V310" s="10"/>
      <c r="W310" s="11"/>
      <c r="X310" s="11"/>
      <c r="Y310" s="10"/>
      <c r="Z310" s="5"/>
      <c r="AA310" s="10"/>
      <c r="AB310" s="18"/>
      <c r="AC310" s="18"/>
    </row>
    <row r="311" spans="1:29" ht="15.75" customHeight="1" x14ac:dyDescent="0.25">
      <c r="A311" s="24"/>
      <c r="B311" s="24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62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5"/>
      <c r="AA311" s="15"/>
      <c r="AB311" s="18"/>
      <c r="AC311" s="18"/>
    </row>
    <row r="312" spans="1:29" ht="15.75" customHeight="1" x14ac:dyDescent="0.25">
      <c r="A312" s="14"/>
      <c r="B312" s="14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62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5"/>
      <c r="AA312" s="15"/>
      <c r="AB312" s="18"/>
      <c r="AC312" s="18"/>
    </row>
    <row r="313" spans="1:29" ht="15.75" customHeight="1" x14ac:dyDescent="0.25">
      <c r="A313" s="24"/>
      <c r="B313" s="24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62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5"/>
      <c r="AA313" s="15"/>
      <c r="AB313" s="18"/>
      <c r="AC313" s="18"/>
    </row>
    <row r="314" spans="1:29" ht="15.75" customHeight="1" x14ac:dyDescent="0.25">
      <c r="C314" s="10"/>
      <c r="D314" s="10"/>
      <c r="E314" s="10"/>
      <c r="F314" s="10"/>
      <c r="G314" s="10"/>
      <c r="H314" s="10"/>
      <c r="I314" s="10"/>
      <c r="J314" s="10"/>
      <c r="K314" s="15"/>
      <c r="L314" s="10"/>
      <c r="M314" s="10"/>
      <c r="N314" s="10"/>
      <c r="O314" s="62"/>
      <c r="Q314" s="10"/>
      <c r="R314" s="10"/>
      <c r="S314" s="10"/>
      <c r="T314" s="10"/>
      <c r="U314" s="11"/>
      <c r="V314" s="11"/>
      <c r="W314" s="10"/>
      <c r="X314" s="10"/>
      <c r="Y314" s="10"/>
      <c r="Z314" s="5"/>
      <c r="AA314" s="10"/>
      <c r="AB314" s="18"/>
      <c r="AC314" s="18"/>
    </row>
    <row r="315" spans="1:29" ht="15.75" customHeight="1" x14ac:dyDescent="0.25">
      <c r="A315" s="8"/>
      <c r="B315" s="8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62"/>
      <c r="Q315" s="15"/>
      <c r="R315" s="15"/>
      <c r="S315" s="15"/>
      <c r="T315" s="15"/>
      <c r="U315" s="16"/>
      <c r="V315" s="16"/>
      <c r="W315" s="15"/>
      <c r="X315" s="15"/>
      <c r="Y315" s="15"/>
      <c r="Z315" s="21"/>
      <c r="AA315" s="15"/>
      <c r="AB315" s="18"/>
      <c r="AC315" s="18"/>
    </row>
    <row r="316" spans="1:29" ht="15.75" customHeight="1" x14ac:dyDescent="0.25">
      <c r="A316" s="9"/>
      <c r="B316" s="9"/>
      <c r="C316" s="10"/>
      <c r="D316" s="10"/>
      <c r="E316" s="10"/>
      <c r="F316" s="10"/>
      <c r="G316" s="10"/>
      <c r="H316" s="10"/>
      <c r="I316" s="10"/>
      <c r="J316" s="10"/>
      <c r="K316" s="15"/>
      <c r="L316" s="10"/>
      <c r="M316" s="10"/>
      <c r="N316" s="10"/>
      <c r="O316" s="62"/>
      <c r="P316" s="10"/>
      <c r="Q316" s="10"/>
      <c r="R316" s="10"/>
      <c r="S316" s="10"/>
      <c r="T316" s="10"/>
      <c r="U316" s="11"/>
      <c r="V316" s="11"/>
      <c r="W316" s="10"/>
      <c r="X316" s="10"/>
      <c r="Y316" s="10"/>
      <c r="Z316" s="5"/>
      <c r="AA316" s="10"/>
      <c r="AB316" s="18"/>
      <c r="AC316" s="18"/>
    </row>
    <row r="317" spans="1:29" ht="15.75" customHeight="1" x14ac:dyDescent="0.25">
      <c r="A317" s="14"/>
      <c r="B317" s="14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62"/>
      <c r="P317" s="15"/>
      <c r="Q317" s="15"/>
      <c r="R317" s="15"/>
      <c r="S317" s="15"/>
      <c r="T317" s="15"/>
      <c r="U317" s="16"/>
      <c r="V317" s="16"/>
      <c r="W317" s="15"/>
      <c r="X317" s="15"/>
      <c r="Y317" s="15"/>
      <c r="Z317" s="19"/>
      <c r="AA317" s="15"/>
      <c r="AB317" s="18"/>
      <c r="AC317" s="18"/>
    </row>
    <row r="318" spans="1:29" ht="15.75" customHeight="1" x14ac:dyDescent="0.25">
      <c r="A318" s="14"/>
      <c r="B318" s="14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62"/>
      <c r="P318" s="15"/>
      <c r="Q318" s="15"/>
      <c r="R318" s="15"/>
      <c r="S318" s="15"/>
      <c r="T318" s="15"/>
      <c r="U318" s="16"/>
      <c r="V318" s="16"/>
      <c r="W318" s="15"/>
      <c r="X318" s="15"/>
      <c r="Y318" s="15"/>
      <c r="AA318" s="15"/>
      <c r="AB318" s="18"/>
      <c r="AC318" s="18"/>
    </row>
    <row r="319" spans="1:29" ht="15.75" customHeight="1" x14ac:dyDescent="0.25">
      <c r="A319" s="14"/>
      <c r="B319" s="14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62"/>
      <c r="P319" s="15"/>
      <c r="Q319" s="15"/>
      <c r="R319" s="15"/>
      <c r="S319" s="15"/>
      <c r="T319" s="15"/>
      <c r="U319" s="16"/>
      <c r="V319" s="16"/>
      <c r="W319" s="15"/>
      <c r="X319" s="15"/>
      <c r="Y319" s="15"/>
      <c r="AA319" s="15"/>
      <c r="AB319" s="18"/>
      <c r="AC319" s="18"/>
    </row>
    <row r="320" spans="1:29" ht="15.75" customHeight="1" x14ac:dyDescent="0.25">
      <c r="A320" s="9"/>
      <c r="B320" s="9"/>
      <c r="C320" s="10"/>
      <c r="D320" s="10"/>
      <c r="E320" s="10"/>
      <c r="F320" s="10"/>
      <c r="G320" s="10"/>
      <c r="H320" s="10"/>
      <c r="I320" s="10"/>
      <c r="J320" s="10"/>
      <c r="K320" s="15"/>
      <c r="L320" s="10"/>
      <c r="M320" s="10"/>
      <c r="N320" s="10"/>
      <c r="O320" s="62"/>
      <c r="P320" s="10"/>
      <c r="Q320" s="10"/>
      <c r="R320" s="10"/>
      <c r="S320" s="10"/>
      <c r="T320" s="10"/>
      <c r="U320" s="11"/>
      <c r="V320" s="11"/>
      <c r="W320" s="10"/>
      <c r="X320" s="10"/>
      <c r="Y320" s="10"/>
      <c r="AA320" s="10"/>
      <c r="AB320" s="18"/>
      <c r="AC320" s="18"/>
    </row>
    <row r="321" spans="1:29" ht="15.75" customHeight="1" x14ac:dyDescent="0.25">
      <c r="A321" s="14"/>
      <c r="B321" s="14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62"/>
      <c r="P321" s="15"/>
      <c r="Q321" s="15"/>
      <c r="R321" s="15"/>
      <c r="S321" s="15"/>
      <c r="T321" s="15"/>
      <c r="U321" s="16"/>
      <c r="V321" s="16"/>
      <c r="W321" s="15"/>
      <c r="X321" s="15"/>
      <c r="Y321" s="15"/>
      <c r="AA321" s="15"/>
      <c r="AB321" s="18"/>
      <c r="AC321" s="18"/>
    </row>
    <row r="322" spans="1:29" ht="15.75" customHeight="1" x14ac:dyDescent="0.25">
      <c r="A322" s="14"/>
      <c r="B322" s="14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62"/>
      <c r="P322" s="15"/>
      <c r="Q322" s="15"/>
      <c r="R322" s="15"/>
      <c r="S322" s="15"/>
      <c r="T322" s="15"/>
      <c r="U322" s="16"/>
      <c r="V322" s="16"/>
      <c r="W322" s="15"/>
      <c r="X322" s="15"/>
      <c r="Y322" s="15"/>
      <c r="AA322" s="15"/>
      <c r="AB322" s="18"/>
      <c r="AC322" s="18"/>
    </row>
    <row r="323" spans="1:29" ht="15.75" customHeight="1" x14ac:dyDescent="0.25">
      <c r="A323" s="14"/>
      <c r="B323" s="14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6"/>
      <c r="V323" s="16"/>
      <c r="W323" s="15"/>
      <c r="X323" s="15"/>
      <c r="Y323" s="15"/>
      <c r="AA323" s="15"/>
      <c r="AB323" s="18"/>
      <c r="AC323" s="18"/>
    </row>
    <row r="324" spans="1:29" ht="15.75" customHeight="1" x14ac:dyDescent="0.25">
      <c r="A324" s="9"/>
      <c r="B324" s="9"/>
      <c r="C324" s="10"/>
      <c r="D324" s="10"/>
      <c r="E324" s="10"/>
      <c r="F324" s="10"/>
      <c r="G324" s="10"/>
      <c r="H324" s="10"/>
      <c r="I324" s="10"/>
      <c r="J324" s="10"/>
      <c r="K324" s="15"/>
      <c r="L324" s="10"/>
      <c r="M324" s="10"/>
      <c r="N324" s="10"/>
      <c r="O324" s="10"/>
      <c r="P324" s="10"/>
      <c r="Q324" s="10"/>
      <c r="R324" s="10"/>
      <c r="S324" s="10"/>
      <c r="T324" s="10"/>
      <c r="U324" s="11"/>
      <c r="V324" s="11"/>
      <c r="W324" s="10"/>
      <c r="X324" s="10"/>
      <c r="Y324" s="10"/>
      <c r="AA324" s="10"/>
      <c r="AB324" s="18"/>
      <c r="AC324" s="18"/>
    </row>
    <row r="325" spans="1:29" ht="15.75" customHeight="1" x14ac:dyDescent="0.25">
      <c r="A325" s="14"/>
      <c r="B325" s="14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6"/>
      <c r="V325" s="16"/>
      <c r="W325" s="15"/>
      <c r="X325" s="15"/>
      <c r="Y325" s="15"/>
      <c r="AA325" s="15"/>
      <c r="AB325" s="18"/>
      <c r="AC325" s="18"/>
    </row>
    <row r="326" spans="1:29" ht="15.75" customHeight="1" x14ac:dyDescent="0.25">
      <c r="A326" s="14"/>
      <c r="B326" s="14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6"/>
      <c r="V326" s="16"/>
      <c r="W326" s="15"/>
      <c r="X326" s="15"/>
      <c r="Y326" s="15"/>
      <c r="AA326" s="15"/>
      <c r="AB326" s="18"/>
      <c r="AC326" s="18"/>
    </row>
    <row r="327" spans="1:29" ht="15.75" customHeight="1" x14ac:dyDescent="0.25">
      <c r="A327" s="14"/>
      <c r="B327" s="14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6"/>
      <c r="V327" s="16"/>
      <c r="W327" s="15"/>
      <c r="X327" s="15"/>
      <c r="Y327" s="15"/>
      <c r="AA327" s="15"/>
      <c r="AB327" s="18"/>
      <c r="AC327" s="18"/>
    </row>
    <row r="328" spans="1:29" ht="15.75" customHeight="1" x14ac:dyDescent="0.25">
      <c r="A328" s="9"/>
      <c r="B328" s="9"/>
      <c r="C328" s="10"/>
      <c r="D328" s="10"/>
      <c r="E328" s="10"/>
      <c r="F328" s="10"/>
      <c r="G328" s="10"/>
      <c r="H328" s="10"/>
      <c r="I328" s="10"/>
      <c r="J328" s="10"/>
      <c r="K328" s="15"/>
      <c r="L328" s="10"/>
      <c r="M328" s="10"/>
      <c r="N328" s="10"/>
      <c r="O328" s="15"/>
      <c r="P328" s="10"/>
      <c r="Q328" s="10"/>
      <c r="R328" s="10"/>
      <c r="S328" s="10"/>
      <c r="T328" s="10"/>
      <c r="U328" s="11"/>
      <c r="V328" s="11"/>
      <c r="W328" s="11"/>
      <c r="X328" s="11"/>
      <c r="Y328" s="10"/>
      <c r="AA328" s="10"/>
      <c r="AB328" s="18"/>
      <c r="AC328" s="18"/>
    </row>
    <row r="329" spans="1:29" ht="15.75" customHeight="1" x14ac:dyDescent="0.25">
      <c r="A329" s="14"/>
      <c r="B329" s="14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6"/>
      <c r="V329" s="16"/>
      <c r="W329" s="15"/>
      <c r="X329" s="15"/>
      <c r="Y329" s="15"/>
      <c r="AA329" s="15"/>
      <c r="AB329" s="18"/>
      <c r="AC329" s="18"/>
    </row>
    <row r="330" spans="1:29" ht="15.75" customHeight="1" x14ac:dyDescent="0.25">
      <c r="A330" s="14"/>
      <c r="B330" s="14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6"/>
      <c r="V330" s="16"/>
      <c r="W330" s="15"/>
      <c r="X330" s="15"/>
      <c r="Y330" s="15"/>
      <c r="AA330" s="15"/>
      <c r="AB330" s="18"/>
      <c r="AC330" s="18"/>
    </row>
    <row r="331" spans="1:29" ht="15.75" customHeight="1" x14ac:dyDescent="0.25">
      <c r="A331" s="14"/>
      <c r="B331" s="14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6"/>
      <c r="V331" s="16"/>
      <c r="W331" s="15"/>
      <c r="X331" s="15"/>
      <c r="Y331" s="15"/>
      <c r="AA331" s="15"/>
      <c r="AB331" s="18"/>
      <c r="AC331" s="18"/>
    </row>
    <row r="332" spans="1:29" ht="15.75" customHeight="1" x14ac:dyDescent="0.25">
      <c r="A332" s="9"/>
      <c r="B332" s="9"/>
      <c r="C332" s="10"/>
      <c r="D332" s="10"/>
      <c r="E332" s="10"/>
      <c r="F332" s="10"/>
      <c r="G332" s="10"/>
      <c r="H332" s="10"/>
      <c r="I332" s="10"/>
      <c r="J332" s="10"/>
      <c r="K332" s="15"/>
      <c r="L332" s="10"/>
      <c r="M332" s="10"/>
      <c r="N332" s="10"/>
      <c r="O332" s="15"/>
      <c r="P332" s="10"/>
      <c r="Q332" s="10"/>
      <c r="R332" s="10"/>
      <c r="S332" s="10"/>
      <c r="T332" s="10"/>
      <c r="U332" s="11"/>
      <c r="V332" s="11"/>
      <c r="W332" s="10"/>
      <c r="X332" s="10"/>
      <c r="Y332" s="10"/>
      <c r="AA332" s="10"/>
      <c r="AB332" s="18"/>
      <c r="AC332" s="18"/>
    </row>
    <row r="333" spans="1:29" ht="15.75" customHeight="1" x14ac:dyDescent="0.25">
      <c r="A333" s="14"/>
      <c r="B333" s="14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6"/>
      <c r="V333" s="16"/>
      <c r="W333" s="15"/>
      <c r="X333" s="15"/>
      <c r="Y333" s="15"/>
      <c r="AA333" s="15"/>
      <c r="AB333" s="18"/>
      <c r="AC333" s="18"/>
    </row>
    <row r="334" spans="1:29" ht="15.75" customHeight="1" x14ac:dyDescent="0.25">
      <c r="A334" s="14"/>
      <c r="B334" s="14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6"/>
      <c r="V334" s="16"/>
      <c r="W334" s="15"/>
      <c r="X334" s="15"/>
      <c r="Y334" s="15"/>
      <c r="AA334" s="15"/>
      <c r="AB334" s="18"/>
      <c r="AC334" s="18"/>
    </row>
    <row r="335" spans="1:29" ht="15.75" customHeight="1" x14ac:dyDescent="0.25">
      <c r="A335" s="14"/>
      <c r="B335" s="14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6"/>
      <c r="V335" s="16"/>
      <c r="W335" s="15"/>
      <c r="X335" s="15"/>
      <c r="Y335" s="15"/>
      <c r="AA335" s="15"/>
      <c r="AB335" s="18"/>
      <c r="AC335" s="18"/>
    </row>
    <row r="336" spans="1:29" ht="15.75" customHeight="1" x14ac:dyDescent="0.25">
      <c r="A336" s="23"/>
      <c r="B336" s="23"/>
      <c r="C336" s="10"/>
      <c r="D336" s="10"/>
      <c r="E336" s="10"/>
      <c r="F336" s="10"/>
      <c r="G336" s="10"/>
      <c r="H336" s="10"/>
      <c r="I336" s="10"/>
      <c r="J336" s="10"/>
      <c r="K336" s="15"/>
      <c r="L336" s="10"/>
      <c r="M336" s="10"/>
      <c r="N336" s="10"/>
      <c r="O336" s="15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AA336" s="15"/>
      <c r="AB336" s="18"/>
      <c r="AC336" s="18"/>
    </row>
    <row r="337" spans="1:29" ht="15.75" customHeight="1" x14ac:dyDescent="0.25">
      <c r="A337" s="24"/>
      <c r="B337" s="24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AA337" s="15"/>
      <c r="AB337" s="18"/>
      <c r="AC337" s="18"/>
    </row>
    <row r="338" spans="1:29" ht="15.75" customHeight="1" x14ac:dyDescent="0.25">
      <c r="A338" s="14"/>
      <c r="B338" s="14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AA338" s="15"/>
      <c r="AB338" s="18"/>
      <c r="AC338" s="18"/>
    </row>
    <row r="339" spans="1:29" ht="15.75" customHeight="1" x14ac:dyDescent="0.25">
      <c r="A339" s="24"/>
      <c r="B339" s="24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AA339" s="15"/>
      <c r="AB339" s="18"/>
      <c r="AC339" s="18"/>
    </row>
    <row r="340" spans="1:29" ht="15.75" customHeight="1" x14ac:dyDescent="0.25"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Q340" s="15"/>
      <c r="R340" s="15"/>
      <c r="S340" s="15"/>
      <c r="T340" s="15"/>
      <c r="U340" s="16"/>
      <c r="V340" s="16"/>
      <c r="W340" s="16"/>
      <c r="X340" s="16"/>
      <c r="Y340" s="15"/>
      <c r="AA340" s="15"/>
      <c r="AB340" s="18"/>
      <c r="AC340" s="18"/>
    </row>
    <row r="341" spans="1:29" ht="15.75" customHeight="1" x14ac:dyDescent="0.25">
      <c r="A341" s="8"/>
      <c r="B341" s="8"/>
      <c r="C341" s="10"/>
      <c r="D341" s="10"/>
      <c r="E341" s="10"/>
      <c r="F341" s="10"/>
      <c r="G341" s="10"/>
      <c r="H341" s="10"/>
      <c r="I341" s="10"/>
      <c r="J341" s="10"/>
      <c r="K341" s="15"/>
      <c r="L341" s="10"/>
      <c r="M341" s="10"/>
      <c r="N341" s="10"/>
      <c r="O341" s="15"/>
      <c r="Q341" s="10"/>
      <c r="R341" s="10"/>
      <c r="S341" s="10"/>
      <c r="T341" s="10"/>
      <c r="U341" s="11"/>
      <c r="V341" s="11"/>
      <c r="W341" s="10"/>
      <c r="X341" s="10"/>
      <c r="Y341" s="10"/>
      <c r="AA341" s="10"/>
      <c r="AB341" s="18"/>
      <c r="AC341" s="18"/>
    </row>
    <row r="342" spans="1:29" ht="15.75" customHeight="1" x14ac:dyDescent="0.25">
      <c r="A342" s="9"/>
      <c r="B342" s="9"/>
      <c r="C342" s="10"/>
      <c r="D342" s="10"/>
      <c r="E342" s="10"/>
      <c r="F342" s="10"/>
      <c r="G342" s="10"/>
      <c r="H342" s="10"/>
      <c r="I342" s="10"/>
      <c r="J342" s="10"/>
      <c r="K342" s="15"/>
      <c r="L342" s="10"/>
      <c r="M342" s="10"/>
      <c r="N342" s="10"/>
      <c r="O342" s="15"/>
      <c r="P342" s="10"/>
      <c r="Q342" s="10"/>
      <c r="R342" s="10"/>
      <c r="S342" s="10"/>
      <c r="T342" s="10"/>
      <c r="U342" s="11"/>
      <c r="V342" s="11"/>
      <c r="W342" s="10"/>
      <c r="X342" s="10"/>
      <c r="Y342" s="10"/>
      <c r="AA342" s="10"/>
      <c r="AB342" s="18"/>
      <c r="AC342" s="18"/>
    </row>
    <row r="343" spans="1:29" ht="15.75" customHeight="1" x14ac:dyDescent="0.25">
      <c r="A343" s="14"/>
      <c r="B343" s="14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6"/>
      <c r="V343" s="16"/>
      <c r="W343" s="15"/>
      <c r="X343" s="15"/>
      <c r="Y343" s="15"/>
      <c r="AA343" s="15"/>
      <c r="AB343" s="18"/>
      <c r="AC343" s="18"/>
    </row>
    <row r="344" spans="1:29" ht="15.75" customHeight="1" x14ac:dyDescent="0.25">
      <c r="A344" s="14"/>
      <c r="B344" s="14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6"/>
      <c r="V344" s="16"/>
      <c r="W344" s="15"/>
      <c r="X344" s="15"/>
      <c r="Y344" s="15"/>
      <c r="AA344" s="15"/>
      <c r="AB344" s="18"/>
      <c r="AC344" s="18"/>
    </row>
    <row r="345" spans="1:29" ht="15.75" customHeight="1" x14ac:dyDescent="0.25">
      <c r="A345" s="14"/>
      <c r="B345" s="14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6"/>
      <c r="V345" s="16"/>
      <c r="W345" s="15"/>
      <c r="X345" s="15"/>
      <c r="Y345" s="15"/>
      <c r="AA345" s="15"/>
      <c r="AB345" s="18"/>
      <c r="AC345" s="18"/>
    </row>
    <row r="346" spans="1:29" ht="15.75" customHeight="1" x14ac:dyDescent="0.25">
      <c r="A346" s="9"/>
      <c r="B346" s="9"/>
      <c r="C346" s="10"/>
      <c r="D346" s="10"/>
      <c r="E346" s="10"/>
      <c r="F346" s="10"/>
      <c r="G346" s="10"/>
      <c r="H346" s="10"/>
      <c r="I346" s="10"/>
      <c r="J346" s="10"/>
      <c r="K346" s="15"/>
      <c r="L346" s="10"/>
      <c r="M346" s="10"/>
      <c r="N346" s="10"/>
      <c r="O346" s="10"/>
      <c r="P346" s="10"/>
      <c r="Q346" s="10"/>
      <c r="R346" s="10"/>
      <c r="S346" s="10"/>
      <c r="T346" s="10"/>
      <c r="U346" s="11"/>
      <c r="V346" s="11"/>
      <c r="W346" s="10"/>
      <c r="X346" s="10"/>
      <c r="Y346" s="10"/>
      <c r="AA346" s="10"/>
      <c r="AB346" s="18"/>
      <c r="AC346" s="18"/>
    </row>
    <row r="347" spans="1:29" ht="15.75" customHeight="1" x14ac:dyDescent="0.25">
      <c r="A347" s="14"/>
      <c r="B347" s="14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6"/>
      <c r="V347" s="16"/>
      <c r="W347" s="15"/>
      <c r="X347" s="15"/>
      <c r="Y347" s="15"/>
      <c r="AA347" s="15"/>
      <c r="AB347" s="18"/>
      <c r="AC347" s="18"/>
    </row>
    <row r="348" spans="1:29" ht="15.75" customHeight="1" x14ac:dyDescent="0.25">
      <c r="A348" s="14"/>
      <c r="B348" s="14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6"/>
      <c r="V348" s="16"/>
      <c r="W348" s="15"/>
      <c r="X348" s="15"/>
      <c r="Y348" s="15"/>
      <c r="AA348" s="15"/>
      <c r="AB348" s="18"/>
      <c r="AC348" s="18"/>
    </row>
    <row r="349" spans="1:29" ht="15.75" customHeight="1" x14ac:dyDescent="0.25">
      <c r="A349" s="14"/>
      <c r="B349" s="14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6"/>
      <c r="V349" s="16"/>
      <c r="W349" s="15"/>
      <c r="X349" s="15"/>
      <c r="Y349" s="15"/>
      <c r="AA349" s="15"/>
      <c r="AB349" s="18"/>
      <c r="AC349" s="18"/>
    </row>
    <row r="350" spans="1:29" ht="15.75" customHeight="1" x14ac:dyDescent="0.25">
      <c r="A350" s="9"/>
      <c r="B350" s="9"/>
      <c r="C350" s="10"/>
      <c r="D350" s="10"/>
      <c r="E350" s="10"/>
      <c r="F350" s="10"/>
      <c r="G350" s="10"/>
      <c r="H350" s="10"/>
      <c r="I350" s="10"/>
      <c r="J350" s="10"/>
      <c r="K350" s="15"/>
      <c r="L350" s="10"/>
      <c r="M350" s="10"/>
      <c r="N350" s="10"/>
      <c r="O350" s="10"/>
      <c r="P350" s="10"/>
      <c r="Q350" s="10"/>
      <c r="R350" s="10"/>
      <c r="S350" s="10"/>
      <c r="T350" s="10"/>
      <c r="U350" s="11"/>
      <c r="V350" s="11"/>
      <c r="W350" s="10"/>
      <c r="X350" s="10"/>
      <c r="Y350" s="10"/>
      <c r="AA350" s="10"/>
      <c r="AB350" s="18"/>
      <c r="AC350" s="18"/>
    </row>
    <row r="351" spans="1:29" ht="15.75" customHeight="1" x14ac:dyDescent="0.25">
      <c r="A351" s="14"/>
      <c r="B351" s="14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6"/>
      <c r="V351" s="16"/>
      <c r="W351" s="15"/>
      <c r="X351" s="15"/>
      <c r="Y351" s="15"/>
      <c r="AA351" s="15"/>
      <c r="AB351" s="18"/>
      <c r="AC351" s="18"/>
    </row>
    <row r="352" spans="1:29" ht="15.75" customHeight="1" x14ac:dyDescent="0.25">
      <c r="A352" s="14"/>
      <c r="B352" s="14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6"/>
      <c r="V352" s="16"/>
      <c r="W352" s="15"/>
      <c r="X352" s="15"/>
      <c r="Y352" s="15"/>
      <c r="AA352" s="15"/>
      <c r="AB352" s="18"/>
      <c r="AC352" s="18"/>
    </row>
    <row r="353" spans="1:29" ht="15.75" customHeight="1" x14ac:dyDescent="0.25">
      <c r="A353" s="14"/>
      <c r="B353" s="14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6"/>
      <c r="V353" s="16"/>
      <c r="W353" s="15"/>
      <c r="X353" s="15"/>
      <c r="Y353" s="15"/>
      <c r="AA353" s="15"/>
      <c r="AB353" s="18"/>
      <c r="AC353" s="18"/>
    </row>
    <row r="354" spans="1:29" ht="15.75" customHeight="1" x14ac:dyDescent="0.25">
      <c r="A354" s="9"/>
      <c r="B354" s="9"/>
      <c r="C354" s="10"/>
      <c r="D354" s="10"/>
      <c r="E354" s="10"/>
      <c r="F354" s="10"/>
      <c r="G354" s="10"/>
      <c r="H354" s="10"/>
      <c r="I354" s="10"/>
      <c r="J354" s="10"/>
      <c r="K354" s="15"/>
      <c r="L354" s="10"/>
      <c r="M354" s="10"/>
      <c r="N354" s="10"/>
      <c r="O354" s="10"/>
      <c r="P354" s="10"/>
      <c r="Q354" s="10"/>
      <c r="R354" s="10"/>
      <c r="S354" s="10"/>
      <c r="T354" s="10"/>
      <c r="U354" s="11"/>
      <c r="V354" s="11"/>
      <c r="W354" s="11"/>
      <c r="X354" s="11"/>
      <c r="Y354" s="10"/>
      <c r="AA354" s="10"/>
      <c r="AB354" s="18"/>
      <c r="AC354" s="18"/>
    </row>
    <row r="355" spans="1:29" ht="15.75" customHeight="1" x14ac:dyDescent="0.25">
      <c r="A355" s="14"/>
      <c r="B355" s="14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6"/>
      <c r="V355" s="16"/>
      <c r="W355" s="16"/>
      <c r="X355" s="16"/>
      <c r="Y355" s="15"/>
      <c r="AA355" s="15"/>
      <c r="AB355" s="18"/>
      <c r="AC355" s="18"/>
    </row>
    <row r="356" spans="1:29" ht="15.75" customHeight="1" x14ac:dyDescent="0.25">
      <c r="A356" s="14"/>
      <c r="B356" s="14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6"/>
      <c r="V356" s="16"/>
      <c r="W356" s="16"/>
      <c r="X356" s="16"/>
      <c r="Y356" s="15"/>
      <c r="AA356" s="15"/>
      <c r="AB356" s="18"/>
      <c r="AC356" s="18"/>
    </row>
    <row r="357" spans="1:29" ht="15.75" customHeight="1" x14ac:dyDescent="0.25">
      <c r="A357" s="14"/>
      <c r="B357" s="14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6"/>
      <c r="V357" s="16"/>
      <c r="W357" s="16"/>
      <c r="X357" s="16"/>
      <c r="Y357" s="15"/>
      <c r="AA357" s="15"/>
      <c r="AB357" s="18"/>
      <c r="AC357" s="18"/>
    </row>
    <row r="358" spans="1:29" ht="15.75" customHeight="1" x14ac:dyDescent="0.25">
      <c r="A358" s="9"/>
      <c r="B358" s="9"/>
      <c r="C358" s="10"/>
      <c r="D358" s="10"/>
      <c r="E358" s="10"/>
      <c r="F358" s="10"/>
      <c r="G358" s="10"/>
      <c r="H358" s="10"/>
      <c r="I358" s="10"/>
      <c r="J358" s="10"/>
      <c r="K358" s="15"/>
      <c r="L358" s="10"/>
      <c r="M358" s="10"/>
      <c r="N358" s="10"/>
      <c r="O358" s="10"/>
      <c r="P358" s="10"/>
      <c r="Q358" s="10"/>
      <c r="R358" s="10"/>
      <c r="S358" s="10"/>
      <c r="T358" s="10"/>
      <c r="U358" s="11"/>
      <c r="V358" s="11"/>
      <c r="W358" s="11"/>
      <c r="X358" s="11"/>
      <c r="Y358" s="10"/>
      <c r="AA358" s="10"/>
      <c r="AB358" s="18"/>
      <c r="AC358" s="18"/>
    </row>
    <row r="359" spans="1:29" ht="15.75" customHeight="1" x14ac:dyDescent="0.25">
      <c r="A359" s="14"/>
      <c r="B359" s="14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6"/>
      <c r="V359" s="16"/>
      <c r="W359" s="16"/>
      <c r="X359" s="16"/>
      <c r="Y359" s="15"/>
      <c r="AA359" s="15"/>
      <c r="AB359" s="18"/>
      <c r="AC359" s="18"/>
    </row>
    <row r="360" spans="1:29" ht="15.75" customHeight="1" x14ac:dyDescent="0.25">
      <c r="A360" s="14"/>
      <c r="B360" s="14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6"/>
      <c r="V360" s="16"/>
      <c r="W360" s="16"/>
      <c r="X360" s="16"/>
      <c r="Y360" s="15"/>
      <c r="AA360" s="15"/>
      <c r="AB360" s="18"/>
      <c r="AC360" s="18"/>
    </row>
    <row r="361" spans="1:29" ht="15.75" customHeight="1" x14ac:dyDescent="0.25">
      <c r="A361" s="14"/>
      <c r="B361" s="14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6"/>
      <c r="V361" s="16"/>
      <c r="W361" s="16"/>
      <c r="X361" s="16"/>
      <c r="Y361" s="15"/>
      <c r="AA361" s="15"/>
      <c r="AB361" s="18"/>
      <c r="AC361" s="18"/>
    </row>
    <row r="362" spans="1:29" ht="15.75" customHeight="1" x14ac:dyDescent="0.25">
      <c r="A362" s="23"/>
      <c r="B362" s="23"/>
      <c r="C362" s="10"/>
      <c r="D362" s="10"/>
      <c r="E362" s="10"/>
      <c r="F362" s="10"/>
      <c r="G362" s="10"/>
      <c r="H362" s="10"/>
      <c r="I362" s="10"/>
      <c r="J362" s="10"/>
      <c r="K362" s="15"/>
      <c r="L362" s="10"/>
      <c r="M362" s="10"/>
      <c r="N362" s="10"/>
      <c r="O362" s="10"/>
      <c r="P362" s="10"/>
      <c r="Q362" s="10"/>
      <c r="R362" s="10"/>
      <c r="S362" s="10"/>
      <c r="T362" s="10"/>
      <c r="U362" s="11"/>
      <c r="V362" s="11"/>
      <c r="W362" s="11"/>
      <c r="X362" s="11"/>
      <c r="Y362" s="11"/>
      <c r="AA362" s="15"/>
      <c r="AB362" s="18"/>
      <c r="AC362" s="18"/>
    </row>
    <row r="363" spans="1:29" ht="15.75" customHeight="1" x14ac:dyDescent="0.25">
      <c r="A363" s="24"/>
      <c r="B363" s="24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6"/>
      <c r="V363" s="16"/>
      <c r="W363" s="15"/>
      <c r="X363" s="15"/>
      <c r="Y363" s="15"/>
      <c r="AA363" s="15"/>
      <c r="AB363" s="18"/>
      <c r="AC363" s="18"/>
    </row>
    <row r="364" spans="1:29" ht="15.75" customHeight="1" x14ac:dyDescent="0.25">
      <c r="A364" s="14"/>
      <c r="B364" s="14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6"/>
      <c r="V364" s="16"/>
      <c r="W364" s="15"/>
      <c r="X364" s="15"/>
      <c r="Y364" s="15"/>
      <c r="AA364" s="15"/>
      <c r="AB364" s="18"/>
      <c r="AC364" s="18"/>
    </row>
    <row r="365" spans="1:29" ht="15.75" customHeight="1" x14ac:dyDescent="0.25">
      <c r="A365" s="24"/>
      <c r="B365" s="24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6"/>
      <c r="V365" s="16"/>
      <c r="W365" s="15"/>
      <c r="X365" s="15"/>
      <c r="Y365" s="15"/>
      <c r="AA365" s="15"/>
      <c r="AB365" s="18"/>
      <c r="AC365" s="18"/>
    </row>
    <row r="366" spans="1:29" ht="15.75" customHeight="1" x14ac:dyDescent="0.25">
      <c r="A366" s="14"/>
      <c r="B366" s="14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Q366" s="15"/>
      <c r="R366" s="15"/>
      <c r="S366" s="15"/>
      <c r="T366" s="15"/>
      <c r="U366" s="16"/>
      <c r="V366" s="16"/>
      <c r="W366" s="15"/>
      <c r="X366" s="15"/>
      <c r="Y366" s="15"/>
      <c r="AA366" s="15"/>
      <c r="AB366" s="18"/>
      <c r="AC366" s="18"/>
    </row>
    <row r="367" spans="1:29" ht="15.75" customHeight="1" x14ac:dyDescent="0.25">
      <c r="A367" s="8"/>
      <c r="B367" s="8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Q367" s="15"/>
      <c r="R367" s="15"/>
      <c r="S367" s="15"/>
      <c r="T367" s="15"/>
      <c r="U367" s="16"/>
      <c r="V367" s="16"/>
      <c r="W367" s="15"/>
      <c r="X367" s="15"/>
      <c r="Y367" s="15"/>
      <c r="AA367" s="15"/>
      <c r="AB367" s="18"/>
      <c r="AC367" s="18"/>
    </row>
    <row r="368" spans="1:29" ht="15.75" customHeight="1" x14ac:dyDescent="0.25">
      <c r="A368" s="9"/>
      <c r="B368" s="9"/>
      <c r="C368" s="10"/>
      <c r="D368" s="10"/>
      <c r="E368" s="10"/>
      <c r="F368" s="10"/>
      <c r="G368" s="10"/>
      <c r="H368" s="10"/>
      <c r="I368" s="10"/>
      <c r="J368" s="10"/>
      <c r="K368" s="15"/>
      <c r="L368" s="10"/>
      <c r="M368" s="10"/>
      <c r="N368" s="10"/>
      <c r="O368" s="10"/>
      <c r="P368" s="10"/>
      <c r="Q368" s="10"/>
      <c r="R368" s="10"/>
      <c r="S368" s="10"/>
      <c r="T368" s="10"/>
      <c r="U368" s="11"/>
      <c r="V368" s="11"/>
      <c r="W368" s="10"/>
      <c r="X368" s="10"/>
      <c r="Y368" s="10"/>
      <c r="AA368" s="10"/>
      <c r="AB368" s="18"/>
      <c r="AC368" s="18"/>
    </row>
    <row r="369" spans="1:29" ht="15.75" customHeight="1" x14ac:dyDescent="0.25">
      <c r="A369" s="14"/>
      <c r="B369" s="14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6"/>
      <c r="V369" s="16"/>
      <c r="W369" s="15"/>
      <c r="X369" s="15"/>
      <c r="Y369" s="15"/>
      <c r="AA369" s="15"/>
      <c r="AB369" s="18"/>
      <c r="AC369" s="18"/>
    </row>
    <row r="370" spans="1:29" ht="15.75" customHeight="1" x14ac:dyDescent="0.25">
      <c r="A370" s="14"/>
      <c r="B370" s="14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6"/>
      <c r="V370" s="16"/>
      <c r="W370" s="15"/>
      <c r="X370" s="15"/>
      <c r="Y370" s="15"/>
      <c r="AA370" s="15"/>
      <c r="AB370" s="18"/>
      <c r="AC370" s="18"/>
    </row>
    <row r="371" spans="1:29" ht="15.75" customHeight="1" x14ac:dyDescent="0.25">
      <c r="A371" s="14"/>
      <c r="B371" s="14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6"/>
      <c r="V371" s="16"/>
      <c r="W371" s="15"/>
      <c r="X371" s="15"/>
      <c r="Y371" s="15"/>
      <c r="AA371" s="15"/>
      <c r="AB371" s="18"/>
      <c r="AC371" s="18"/>
    </row>
    <row r="372" spans="1:29" ht="15.75" customHeight="1" x14ac:dyDescent="0.25">
      <c r="A372" s="9"/>
      <c r="B372" s="9"/>
      <c r="C372" s="10"/>
      <c r="D372" s="10"/>
      <c r="E372" s="10"/>
      <c r="F372" s="10"/>
      <c r="G372" s="10"/>
      <c r="H372" s="10"/>
      <c r="I372" s="10"/>
      <c r="J372" s="10"/>
      <c r="K372" s="15"/>
      <c r="L372" s="10"/>
      <c r="M372" s="10"/>
      <c r="N372" s="10"/>
      <c r="O372" s="10"/>
      <c r="P372" s="10"/>
      <c r="Q372" s="10"/>
      <c r="R372" s="10"/>
      <c r="S372" s="10"/>
      <c r="T372" s="10"/>
      <c r="U372" s="11"/>
      <c r="V372" s="11"/>
      <c r="W372" s="10"/>
      <c r="X372" s="10"/>
      <c r="Y372" s="10"/>
      <c r="AA372" s="10"/>
      <c r="AB372" s="18"/>
      <c r="AC372" s="18"/>
    </row>
    <row r="373" spans="1:29" ht="15.75" customHeight="1" x14ac:dyDescent="0.25">
      <c r="A373" s="14"/>
      <c r="B373" s="14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6"/>
      <c r="V373" s="16"/>
      <c r="W373" s="15"/>
      <c r="X373" s="15"/>
      <c r="Y373" s="15"/>
      <c r="AA373" s="15"/>
      <c r="AB373" s="18"/>
      <c r="AC373" s="18"/>
    </row>
    <row r="374" spans="1:29" ht="15.75" customHeight="1" x14ac:dyDescent="0.25">
      <c r="A374" s="14"/>
      <c r="B374" s="14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6"/>
      <c r="V374" s="16"/>
      <c r="W374" s="15"/>
      <c r="X374" s="15"/>
      <c r="Y374" s="15"/>
      <c r="AA374" s="15"/>
      <c r="AB374" s="18"/>
      <c r="AC374" s="18"/>
    </row>
    <row r="375" spans="1:29" ht="15.75" customHeight="1" x14ac:dyDescent="0.25">
      <c r="A375" s="14"/>
      <c r="B375" s="14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6"/>
      <c r="V375" s="16"/>
      <c r="W375" s="15"/>
      <c r="X375" s="15"/>
      <c r="Y375" s="15"/>
      <c r="AA375" s="15"/>
      <c r="AB375" s="18"/>
      <c r="AC375" s="18"/>
    </row>
    <row r="376" spans="1:29" ht="15.75" customHeight="1" x14ac:dyDescent="0.25">
      <c r="A376" s="9"/>
      <c r="B376" s="9"/>
      <c r="C376" s="10"/>
      <c r="D376" s="10"/>
      <c r="E376" s="10"/>
      <c r="F376" s="10"/>
      <c r="G376" s="10"/>
      <c r="H376" s="10"/>
      <c r="I376" s="10"/>
      <c r="J376" s="10"/>
      <c r="K376" s="15"/>
      <c r="L376" s="10"/>
      <c r="M376" s="10"/>
      <c r="N376" s="10"/>
      <c r="O376" s="10"/>
      <c r="P376" s="10"/>
      <c r="Q376" s="10"/>
      <c r="R376" s="10"/>
      <c r="S376" s="10"/>
      <c r="T376" s="10"/>
      <c r="U376" s="11"/>
      <c r="V376" s="11"/>
      <c r="W376" s="10"/>
      <c r="X376" s="10"/>
      <c r="Y376" s="10"/>
      <c r="AA376" s="10"/>
      <c r="AB376" s="18"/>
      <c r="AC376" s="18"/>
    </row>
    <row r="377" spans="1:29" ht="15.75" customHeight="1" x14ac:dyDescent="0.25">
      <c r="A377" s="14"/>
      <c r="B377" s="14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6"/>
      <c r="V377" s="16"/>
      <c r="W377" s="15"/>
      <c r="X377" s="15"/>
      <c r="Y377" s="15"/>
      <c r="AA377" s="15"/>
      <c r="AB377" s="18"/>
      <c r="AC377" s="18"/>
    </row>
    <row r="378" spans="1:29" ht="15.75" customHeight="1" x14ac:dyDescent="0.25">
      <c r="A378" s="14"/>
      <c r="B378" s="14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6"/>
      <c r="V378" s="16"/>
      <c r="W378" s="15"/>
      <c r="X378" s="15"/>
      <c r="Y378" s="15"/>
      <c r="AA378" s="15"/>
      <c r="AB378" s="18"/>
      <c r="AC378" s="18"/>
    </row>
    <row r="379" spans="1:29" ht="15.75" customHeight="1" x14ac:dyDescent="0.25">
      <c r="A379" s="14"/>
      <c r="B379" s="14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6"/>
      <c r="V379" s="16"/>
      <c r="W379" s="15"/>
      <c r="X379" s="15"/>
      <c r="Y379" s="15"/>
      <c r="AA379" s="15"/>
      <c r="AB379" s="18"/>
      <c r="AC379" s="18"/>
    </row>
    <row r="380" spans="1:29" ht="15.75" customHeight="1" x14ac:dyDescent="0.25">
      <c r="A380" s="9"/>
      <c r="B380" s="9"/>
      <c r="C380" s="10"/>
      <c r="D380" s="10"/>
      <c r="E380" s="10"/>
      <c r="F380" s="10"/>
      <c r="G380" s="10"/>
      <c r="H380" s="10"/>
      <c r="I380" s="10"/>
      <c r="J380" s="10"/>
      <c r="K380" s="15"/>
      <c r="L380" s="10"/>
      <c r="M380" s="10"/>
      <c r="N380" s="10"/>
      <c r="O380" s="10"/>
      <c r="P380" s="10"/>
      <c r="Q380" s="10"/>
      <c r="R380" s="10"/>
      <c r="S380" s="10"/>
      <c r="T380" s="10"/>
      <c r="U380" s="11"/>
      <c r="V380" s="11"/>
      <c r="W380" s="11"/>
      <c r="X380" s="11"/>
      <c r="Y380" s="10"/>
      <c r="AA380" s="10"/>
      <c r="AB380" s="18"/>
      <c r="AC380" s="18"/>
    </row>
    <row r="381" spans="1:29" ht="15.75" customHeight="1" x14ac:dyDescent="0.25">
      <c r="A381" s="14"/>
      <c r="B381" s="14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6"/>
      <c r="V381" s="16"/>
      <c r="W381" s="15"/>
      <c r="X381" s="15"/>
      <c r="Y381" s="15"/>
      <c r="AA381" s="15"/>
      <c r="AB381" s="18"/>
      <c r="AC381" s="18"/>
    </row>
    <row r="382" spans="1:29" ht="15.75" customHeight="1" x14ac:dyDescent="0.25">
      <c r="A382" s="14"/>
      <c r="B382" s="14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6"/>
      <c r="V382" s="16"/>
      <c r="W382" s="15"/>
      <c r="X382" s="15"/>
      <c r="Y382" s="15"/>
      <c r="AA382" s="15"/>
      <c r="AB382" s="18"/>
      <c r="AC382" s="18"/>
    </row>
    <row r="383" spans="1:29" ht="15.75" customHeight="1" x14ac:dyDescent="0.25">
      <c r="A383" s="14"/>
      <c r="B383" s="14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6"/>
      <c r="V383" s="16"/>
      <c r="W383" s="15"/>
      <c r="X383" s="15"/>
      <c r="Y383" s="15"/>
      <c r="AA383" s="15"/>
      <c r="AB383" s="18"/>
      <c r="AC383" s="18"/>
    </row>
    <row r="384" spans="1:29" ht="15.75" customHeight="1" x14ac:dyDescent="0.25">
      <c r="A384" s="9"/>
      <c r="B384" s="9"/>
      <c r="C384" s="10"/>
      <c r="D384" s="10"/>
      <c r="E384" s="10"/>
      <c r="F384" s="10"/>
      <c r="G384" s="10"/>
      <c r="H384" s="10"/>
      <c r="I384" s="10"/>
      <c r="J384" s="10"/>
      <c r="K384" s="15"/>
      <c r="L384" s="10"/>
      <c r="M384" s="10"/>
      <c r="N384" s="10"/>
      <c r="O384" s="10"/>
      <c r="P384" s="10"/>
      <c r="Q384" s="10"/>
      <c r="R384" s="10"/>
      <c r="S384" s="10"/>
      <c r="T384" s="10"/>
      <c r="U384" s="11"/>
      <c r="V384" s="11"/>
      <c r="W384" s="10"/>
      <c r="X384" s="10"/>
      <c r="Y384" s="10"/>
      <c r="AA384" s="10"/>
      <c r="AB384" s="18"/>
      <c r="AC384" s="18"/>
    </row>
    <row r="385" spans="1:29" ht="15.75" customHeight="1" x14ac:dyDescent="0.25">
      <c r="A385" s="14"/>
      <c r="B385" s="14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6"/>
      <c r="V385" s="16"/>
      <c r="W385" s="15"/>
      <c r="X385" s="15"/>
      <c r="Y385" s="29"/>
      <c r="AA385" s="15"/>
      <c r="AB385" s="18"/>
      <c r="AC385" s="18"/>
    </row>
    <row r="386" spans="1:29" ht="15.75" customHeight="1" x14ac:dyDescent="0.25">
      <c r="A386" s="14"/>
      <c r="B386" s="14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6"/>
      <c r="V386" s="16"/>
      <c r="W386" s="15"/>
      <c r="X386" s="15"/>
      <c r="Y386" s="29"/>
      <c r="AA386" s="15"/>
      <c r="AB386" s="18"/>
      <c r="AC386" s="18"/>
    </row>
    <row r="387" spans="1:29" ht="15.75" customHeight="1" x14ac:dyDescent="0.25">
      <c r="A387" s="14"/>
      <c r="B387" s="14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6"/>
      <c r="V387" s="16"/>
      <c r="W387" s="15"/>
      <c r="X387" s="15"/>
      <c r="Y387" s="29"/>
      <c r="AA387" s="15"/>
      <c r="AB387" s="18"/>
      <c r="AC387" s="18"/>
    </row>
    <row r="388" spans="1:29" ht="15.75" customHeight="1" x14ac:dyDescent="0.25">
      <c r="A388" s="23"/>
      <c r="B388" s="23"/>
      <c r="C388" s="10"/>
      <c r="D388" s="10"/>
      <c r="E388" s="10"/>
      <c r="F388" s="10"/>
      <c r="G388" s="10"/>
      <c r="H388" s="10"/>
      <c r="I388" s="10"/>
      <c r="J388" s="10"/>
      <c r="K388" s="15"/>
      <c r="L388" s="10"/>
      <c r="M388" s="10"/>
      <c r="N388" s="10"/>
      <c r="O388" s="10"/>
      <c r="P388" s="10"/>
      <c r="Q388" s="10"/>
      <c r="R388" s="10"/>
      <c r="S388" s="10"/>
      <c r="T388" s="10"/>
      <c r="U388" s="11"/>
      <c r="V388" s="11"/>
      <c r="W388" s="11"/>
      <c r="X388" s="11"/>
      <c r="Y388" s="11"/>
      <c r="AA388" s="15"/>
      <c r="AB388" s="18"/>
      <c r="AC388" s="18"/>
    </row>
    <row r="389" spans="1:29" ht="15.75" customHeight="1" x14ac:dyDescent="0.25">
      <c r="A389" s="24"/>
      <c r="B389" s="24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6"/>
      <c r="V389" s="16"/>
      <c r="W389" s="15"/>
      <c r="X389" s="15"/>
      <c r="Y389" s="15"/>
      <c r="AA389" s="15"/>
      <c r="AB389" s="18"/>
      <c r="AC389" s="18"/>
    </row>
    <row r="390" spans="1:29" ht="15.75" customHeight="1" x14ac:dyDescent="0.25">
      <c r="A390" s="14"/>
      <c r="B390" s="14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6"/>
      <c r="V390" s="16"/>
      <c r="W390" s="15"/>
      <c r="X390" s="15"/>
      <c r="Y390" s="15"/>
      <c r="AA390" s="15"/>
      <c r="AB390" s="18"/>
      <c r="AC390" s="18"/>
    </row>
    <row r="391" spans="1:29" ht="15.75" customHeight="1" x14ac:dyDescent="0.25">
      <c r="A391" s="24"/>
      <c r="B391" s="24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6"/>
      <c r="V391" s="16"/>
      <c r="W391" s="15"/>
      <c r="X391" s="15"/>
      <c r="Y391" s="15"/>
      <c r="AA391" s="15"/>
      <c r="AB391" s="18"/>
      <c r="AC391" s="18"/>
    </row>
    <row r="392" spans="1:29" ht="15.75" customHeight="1" x14ac:dyDescent="0.25"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Q392" s="15"/>
      <c r="R392" s="15"/>
      <c r="S392" s="15"/>
      <c r="T392" s="15"/>
      <c r="U392" s="16"/>
      <c r="V392" s="16"/>
      <c r="W392" s="15"/>
      <c r="X392" s="15"/>
      <c r="Y392" s="15"/>
      <c r="AA392" s="15"/>
      <c r="AB392" s="18"/>
      <c r="AC392" s="18"/>
    </row>
    <row r="393" spans="1:29" ht="15.75" customHeight="1" x14ac:dyDescent="0.25">
      <c r="A393" s="8"/>
      <c r="B393" s="8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Q393" s="15"/>
      <c r="R393" s="15"/>
      <c r="S393" s="15"/>
      <c r="T393" s="15"/>
      <c r="U393" s="16"/>
      <c r="V393" s="16"/>
      <c r="W393" s="15"/>
      <c r="X393" s="15"/>
      <c r="Y393" s="15"/>
      <c r="AA393" s="15"/>
      <c r="AB393" s="18"/>
      <c r="AC393" s="18"/>
    </row>
    <row r="394" spans="1:29" ht="15.75" customHeight="1" x14ac:dyDescent="0.25">
      <c r="A394" s="9"/>
      <c r="B394" s="9"/>
      <c r="C394" s="10"/>
      <c r="D394" s="10"/>
      <c r="E394" s="10"/>
      <c r="F394" s="10"/>
      <c r="G394" s="10"/>
      <c r="H394" s="10"/>
      <c r="I394" s="10"/>
      <c r="J394" s="10"/>
      <c r="K394" s="15"/>
      <c r="L394" s="10"/>
      <c r="M394" s="10"/>
      <c r="N394" s="10"/>
      <c r="O394" s="10"/>
      <c r="P394" s="10"/>
      <c r="Q394" s="10"/>
      <c r="R394" s="10"/>
      <c r="S394" s="10"/>
      <c r="T394" s="10"/>
      <c r="U394" s="11"/>
      <c r="V394" s="11"/>
      <c r="W394" s="10"/>
      <c r="X394" s="10"/>
      <c r="Y394" s="10"/>
      <c r="AA394" s="10"/>
      <c r="AB394" s="18"/>
      <c r="AC394" s="18"/>
    </row>
    <row r="395" spans="1:29" ht="15.75" customHeight="1" x14ac:dyDescent="0.25">
      <c r="A395" s="14"/>
      <c r="B395" s="14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6"/>
      <c r="V395" s="16"/>
      <c r="W395" s="15"/>
      <c r="X395" s="15"/>
      <c r="Y395" s="15"/>
      <c r="AA395" s="15"/>
      <c r="AB395" s="18"/>
      <c r="AC395" s="18"/>
    </row>
    <row r="396" spans="1:29" ht="15.75" customHeight="1" x14ac:dyDescent="0.25">
      <c r="A396" s="14"/>
      <c r="B396" s="14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6"/>
      <c r="V396" s="16"/>
      <c r="W396" s="15"/>
      <c r="X396" s="15"/>
      <c r="Y396" s="15"/>
      <c r="AA396" s="15"/>
      <c r="AB396" s="18"/>
      <c r="AC396" s="18"/>
    </row>
    <row r="397" spans="1:29" ht="15.75" customHeight="1" x14ac:dyDescent="0.25">
      <c r="A397" s="14"/>
      <c r="B397" s="14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6"/>
      <c r="V397" s="16"/>
      <c r="W397" s="15"/>
      <c r="X397" s="15"/>
      <c r="Y397" s="15"/>
      <c r="AA397" s="15"/>
      <c r="AB397" s="18"/>
      <c r="AC397" s="18"/>
    </row>
    <row r="398" spans="1:29" ht="15.75" customHeight="1" x14ac:dyDescent="0.25">
      <c r="A398" s="9"/>
      <c r="B398" s="9"/>
      <c r="C398" s="10"/>
      <c r="D398" s="10"/>
      <c r="E398" s="10"/>
      <c r="F398" s="10"/>
      <c r="G398" s="10"/>
      <c r="H398" s="10"/>
      <c r="I398" s="10"/>
      <c r="J398" s="10"/>
      <c r="K398" s="15"/>
      <c r="L398" s="10"/>
      <c r="M398" s="10"/>
      <c r="N398" s="10"/>
      <c r="O398" s="10"/>
      <c r="P398" s="10"/>
      <c r="Q398" s="10"/>
      <c r="R398" s="10"/>
      <c r="S398" s="10"/>
      <c r="T398" s="10"/>
      <c r="U398" s="11"/>
      <c r="V398" s="11"/>
      <c r="W398" s="10"/>
      <c r="X398" s="10"/>
      <c r="Y398" s="10"/>
      <c r="AA398" s="10"/>
      <c r="AB398" s="18"/>
      <c r="AC398" s="18"/>
    </row>
    <row r="399" spans="1:29" ht="15.75" customHeight="1" x14ac:dyDescent="0.25">
      <c r="A399" s="14"/>
      <c r="B399" s="14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6"/>
      <c r="V399" s="16"/>
      <c r="W399" s="15"/>
      <c r="X399" s="15"/>
      <c r="Y399" s="15"/>
      <c r="AA399" s="15"/>
      <c r="AB399" s="18"/>
      <c r="AC399" s="18"/>
    </row>
    <row r="400" spans="1:29" ht="15.75" customHeight="1" x14ac:dyDescent="0.25">
      <c r="A400" s="14"/>
      <c r="B400" s="14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6"/>
      <c r="V400" s="16"/>
      <c r="W400" s="15"/>
      <c r="X400" s="15"/>
      <c r="Y400" s="15"/>
      <c r="AA400" s="15"/>
      <c r="AB400" s="18"/>
      <c r="AC400" s="18"/>
    </row>
    <row r="401" spans="1:29" ht="15.75" customHeight="1" x14ac:dyDescent="0.25">
      <c r="A401" s="14"/>
      <c r="B401" s="14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6"/>
      <c r="V401" s="16"/>
      <c r="W401" s="15"/>
      <c r="X401" s="15"/>
      <c r="Y401" s="15"/>
      <c r="AA401" s="15"/>
      <c r="AB401" s="18"/>
      <c r="AC401" s="18"/>
    </row>
    <row r="402" spans="1:29" ht="15.75" customHeight="1" x14ac:dyDescent="0.25">
      <c r="A402" s="9"/>
      <c r="B402" s="9"/>
      <c r="C402" s="10"/>
      <c r="D402" s="10"/>
      <c r="E402" s="10"/>
      <c r="F402" s="10"/>
      <c r="G402" s="10"/>
      <c r="H402" s="10"/>
      <c r="I402" s="10"/>
      <c r="J402" s="10"/>
      <c r="K402" s="15"/>
      <c r="L402" s="10"/>
      <c r="M402" s="10"/>
      <c r="N402" s="10"/>
      <c r="O402" s="10"/>
      <c r="P402" s="10"/>
      <c r="Q402" s="10"/>
      <c r="R402" s="10"/>
      <c r="S402" s="10"/>
      <c r="T402" s="10"/>
      <c r="U402" s="11"/>
      <c r="V402" s="11"/>
      <c r="W402" s="10"/>
      <c r="X402" s="10"/>
      <c r="Y402" s="10"/>
      <c r="AA402" s="10"/>
      <c r="AB402" s="18"/>
      <c r="AC402" s="18"/>
    </row>
    <row r="403" spans="1:29" ht="15.75" customHeight="1" x14ac:dyDescent="0.25">
      <c r="A403" s="14"/>
      <c r="B403" s="14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6"/>
      <c r="V403" s="16"/>
      <c r="W403" s="15"/>
      <c r="X403" s="15"/>
      <c r="Y403" s="15"/>
      <c r="AA403" s="15"/>
      <c r="AB403" s="18"/>
      <c r="AC403" s="18"/>
    </row>
    <row r="404" spans="1:29" ht="15.75" customHeight="1" x14ac:dyDescent="0.25">
      <c r="A404" s="14"/>
      <c r="B404" s="14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6"/>
      <c r="V404" s="16"/>
      <c r="W404" s="15"/>
      <c r="X404" s="15"/>
      <c r="Y404" s="15"/>
      <c r="AA404" s="15"/>
      <c r="AB404" s="18"/>
      <c r="AC404" s="18"/>
    </row>
    <row r="405" spans="1:29" ht="15.75" customHeight="1" x14ac:dyDescent="0.25">
      <c r="A405" s="14"/>
      <c r="B405" s="14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6"/>
      <c r="V405" s="16"/>
      <c r="W405" s="15"/>
      <c r="X405" s="15"/>
      <c r="Y405" s="15"/>
      <c r="AA405" s="15"/>
      <c r="AB405" s="18"/>
      <c r="AC405" s="18"/>
    </row>
    <row r="406" spans="1:29" ht="15.75" customHeight="1" x14ac:dyDescent="0.25">
      <c r="A406" s="9"/>
      <c r="B406" s="9"/>
      <c r="C406" s="10"/>
      <c r="D406" s="10"/>
      <c r="E406" s="10"/>
      <c r="F406" s="10"/>
      <c r="G406" s="10"/>
      <c r="H406" s="10"/>
      <c r="I406" s="10"/>
      <c r="J406" s="10"/>
      <c r="K406" s="15"/>
      <c r="L406" s="10"/>
      <c r="M406" s="10"/>
      <c r="N406" s="10"/>
      <c r="O406" s="10"/>
      <c r="P406" s="10"/>
      <c r="Q406" s="10"/>
      <c r="R406" s="10"/>
      <c r="S406" s="10"/>
      <c r="T406" s="10"/>
      <c r="U406" s="11"/>
      <c r="V406" s="11"/>
      <c r="W406" s="10"/>
      <c r="X406" s="10"/>
      <c r="Y406" s="10"/>
      <c r="AA406" s="10"/>
      <c r="AB406" s="18"/>
      <c r="AC406" s="18"/>
    </row>
    <row r="407" spans="1:29" ht="15.75" customHeight="1" x14ac:dyDescent="0.25">
      <c r="A407" s="14"/>
      <c r="B407" s="14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6"/>
      <c r="V407" s="16"/>
      <c r="W407" s="15"/>
      <c r="X407" s="15"/>
      <c r="Y407" s="15"/>
      <c r="AA407" s="15"/>
      <c r="AB407" s="18"/>
      <c r="AC407" s="18"/>
    </row>
    <row r="408" spans="1:29" ht="15.75" customHeight="1" x14ac:dyDescent="0.25">
      <c r="A408" s="14"/>
      <c r="B408" s="14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6"/>
      <c r="V408" s="16"/>
      <c r="W408" s="15"/>
      <c r="X408" s="15"/>
      <c r="Y408" s="15"/>
      <c r="AA408" s="15"/>
      <c r="AB408" s="18"/>
      <c r="AC408" s="18"/>
    </row>
    <row r="409" spans="1:29" ht="15.75" customHeight="1" x14ac:dyDescent="0.25">
      <c r="A409" s="14"/>
      <c r="B409" s="14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6"/>
      <c r="V409" s="16"/>
      <c r="W409" s="15"/>
      <c r="X409" s="15"/>
      <c r="Y409" s="15"/>
      <c r="AA409" s="15"/>
      <c r="AB409" s="18"/>
      <c r="AC409" s="18"/>
    </row>
    <row r="410" spans="1:29" ht="15.75" customHeight="1" x14ac:dyDescent="0.25">
      <c r="A410" s="9"/>
      <c r="B410" s="9"/>
      <c r="C410" s="10"/>
      <c r="D410" s="10"/>
      <c r="E410" s="10"/>
      <c r="F410" s="10"/>
      <c r="G410" s="10"/>
      <c r="H410" s="10"/>
      <c r="I410" s="10"/>
      <c r="J410" s="10"/>
      <c r="K410" s="15"/>
      <c r="L410" s="10"/>
      <c r="M410" s="10"/>
      <c r="N410" s="10"/>
      <c r="O410" s="10"/>
      <c r="P410" s="10"/>
      <c r="Q410" s="10"/>
      <c r="R410" s="10"/>
      <c r="S410" s="10"/>
      <c r="T410" s="10"/>
      <c r="U410" s="11"/>
      <c r="V410" s="11"/>
      <c r="W410" s="10"/>
      <c r="X410" s="10"/>
      <c r="Y410" s="10"/>
      <c r="AA410" s="10"/>
      <c r="AB410" s="18"/>
      <c r="AC410" s="18"/>
    </row>
    <row r="411" spans="1:29" ht="15.75" customHeight="1" x14ac:dyDescent="0.25">
      <c r="A411" s="14"/>
      <c r="B411" s="14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6"/>
      <c r="V411" s="16"/>
      <c r="W411" s="15"/>
      <c r="X411" s="15"/>
      <c r="Y411" s="15"/>
      <c r="AA411" s="15"/>
      <c r="AB411" s="18"/>
      <c r="AC411" s="18"/>
    </row>
    <row r="412" spans="1:29" ht="15.75" customHeight="1" x14ac:dyDescent="0.25">
      <c r="A412" s="14"/>
      <c r="B412" s="14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6"/>
      <c r="V412" s="16"/>
      <c r="W412" s="15"/>
      <c r="X412" s="15"/>
      <c r="Y412" s="15"/>
      <c r="AA412" s="15"/>
      <c r="AB412" s="18"/>
      <c r="AC412" s="18"/>
    </row>
    <row r="413" spans="1:29" ht="15.75" customHeight="1" x14ac:dyDescent="0.25">
      <c r="A413" s="14"/>
      <c r="B413" s="14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6"/>
      <c r="V413" s="16"/>
      <c r="W413" s="15"/>
      <c r="X413" s="15"/>
      <c r="Y413" s="15"/>
      <c r="AA413" s="15"/>
      <c r="AB413" s="18"/>
      <c r="AC413" s="18"/>
    </row>
    <row r="414" spans="1:29" ht="15.75" customHeight="1" x14ac:dyDescent="0.25">
      <c r="A414" s="23"/>
      <c r="B414" s="23"/>
      <c r="C414" s="10"/>
      <c r="D414" s="10"/>
      <c r="E414" s="10"/>
      <c r="F414" s="10"/>
      <c r="G414" s="10"/>
      <c r="H414" s="10"/>
      <c r="I414" s="10"/>
      <c r="J414" s="10"/>
      <c r="K414" s="15"/>
      <c r="L414" s="10"/>
      <c r="M414" s="10"/>
      <c r="N414" s="10"/>
      <c r="O414" s="10"/>
      <c r="P414" s="10"/>
      <c r="Q414" s="10"/>
      <c r="R414" s="10"/>
      <c r="S414" s="10"/>
      <c r="T414" s="10"/>
      <c r="U414" s="11"/>
      <c r="V414" s="11"/>
      <c r="W414" s="10"/>
      <c r="X414" s="10"/>
      <c r="Y414" s="10"/>
      <c r="Z414" s="19"/>
      <c r="AA414" s="15"/>
      <c r="AB414" s="18"/>
      <c r="AC414" s="18"/>
    </row>
    <row r="415" spans="1:29" ht="15.75" customHeight="1" x14ac:dyDescent="0.25">
      <c r="A415" s="24"/>
      <c r="B415" s="24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6"/>
      <c r="V415" s="16"/>
      <c r="W415" s="15"/>
      <c r="X415" s="15"/>
      <c r="Y415" s="15"/>
      <c r="Z415" s="19"/>
      <c r="AA415" s="15"/>
      <c r="AB415" s="18"/>
      <c r="AC415" s="18"/>
    </row>
    <row r="416" spans="1:29" ht="15.75" customHeight="1" x14ac:dyDescent="0.25">
      <c r="A416" s="14"/>
      <c r="B416" s="14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6"/>
      <c r="V416" s="16"/>
      <c r="W416" s="15"/>
      <c r="X416" s="15"/>
      <c r="Y416" s="15"/>
      <c r="Z416" s="19"/>
      <c r="AA416" s="15"/>
      <c r="AB416" s="18"/>
      <c r="AC416" s="18"/>
    </row>
    <row r="417" spans="1:29" ht="15.75" customHeight="1" x14ac:dyDescent="0.25">
      <c r="A417" s="24"/>
      <c r="B417" s="24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6"/>
      <c r="V417" s="16"/>
      <c r="W417" s="15"/>
      <c r="X417" s="15"/>
      <c r="Y417" s="15"/>
      <c r="Z417" s="19"/>
      <c r="AA417" s="15"/>
      <c r="AB417" s="18"/>
      <c r="AC417" s="18"/>
    </row>
    <row r="418" spans="1:29" ht="15.75" customHeight="1" x14ac:dyDescent="0.25">
      <c r="C418" s="10"/>
      <c r="D418" s="10"/>
      <c r="E418" s="10"/>
      <c r="F418" s="10"/>
      <c r="G418" s="10"/>
      <c r="H418" s="10"/>
      <c r="I418" s="10"/>
      <c r="J418" s="10"/>
      <c r="K418" s="15"/>
      <c r="L418" s="10"/>
      <c r="M418" s="10"/>
      <c r="N418" s="10"/>
      <c r="Q418" s="10"/>
      <c r="R418" s="10"/>
      <c r="S418" s="10"/>
      <c r="T418" s="10"/>
      <c r="U418" s="11"/>
      <c r="V418" s="11"/>
      <c r="W418" s="10"/>
      <c r="X418" s="10"/>
      <c r="Y418" s="10"/>
      <c r="AA418" s="10"/>
      <c r="AB418" s="18"/>
      <c r="AC418" s="18"/>
    </row>
    <row r="419" spans="1:29" ht="15.75" customHeight="1" x14ac:dyDescent="0.25">
      <c r="A419" s="8"/>
      <c r="B419" s="8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Q419" s="15"/>
      <c r="R419" s="15"/>
      <c r="S419" s="15"/>
      <c r="T419" s="15"/>
      <c r="U419" s="16"/>
      <c r="V419" s="16"/>
      <c r="W419" s="15"/>
      <c r="X419" s="15"/>
      <c r="Y419" s="15"/>
      <c r="AA419" s="15"/>
      <c r="AB419" s="18"/>
      <c r="AC419" s="18"/>
    </row>
    <row r="420" spans="1:29" ht="15.75" customHeight="1" x14ac:dyDescent="0.25">
      <c r="A420" s="9"/>
      <c r="B420" s="9"/>
      <c r="C420" s="10"/>
      <c r="D420" s="10"/>
      <c r="E420" s="10"/>
      <c r="F420" s="10"/>
      <c r="G420" s="10"/>
      <c r="H420" s="10"/>
      <c r="I420" s="10"/>
      <c r="J420" s="10"/>
      <c r="K420" s="15"/>
      <c r="L420" s="10"/>
      <c r="M420" s="10"/>
      <c r="N420" s="10"/>
      <c r="O420" s="10"/>
      <c r="P420" s="10"/>
      <c r="Q420" s="10"/>
      <c r="R420" s="10"/>
      <c r="S420" s="10"/>
      <c r="T420" s="10"/>
      <c r="U420" s="11"/>
      <c r="V420" s="11"/>
      <c r="W420" s="10"/>
      <c r="X420" s="10"/>
      <c r="Y420" s="10"/>
      <c r="AA420" s="10"/>
      <c r="AB420" s="18"/>
      <c r="AC420" s="18"/>
    </row>
    <row r="421" spans="1:29" ht="15.75" customHeight="1" x14ac:dyDescent="0.25">
      <c r="A421" s="14"/>
      <c r="B421" s="14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6"/>
      <c r="V421" s="16"/>
      <c r="W421" s="15"/>
      <c r="X421" s="15"/>
      <c r="Y421" s="15"/>
      <c r="AA421" s="15"/>
      <c r="AB421" s="18"/>
      <c r="AC421" s="18"/>
    </row>
    <row r="422" spans="1:29" ht="15.75" customHeight="1" x14ac:dyDescent="0.25">
      <c r="A422" s="14"/>
      <c r="B422" s="14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6"/>
      <c r="V422" s="16"/>
      <c r="W422" s="15"/>
      <c r="X422" s="15"/>
      <c r="Y422" s="15"/>
      <c r="AA422" s="15"/>
      <c r="AB422" s="18"/>
      <c r="AC422" s="18"/>
    </row>
    <row r="423" spans="1:29" ht="15.75" customHeight="1" x14ac:dyDescent="0.25">
      <c r="A423" s="14"/>
      <c r="B423" s="14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6"/>
      <c r="V423" s="16"/>
      <c r="W423" s="15"/>
      <c r="X423" s="15"/>
      <c r="Y423" s="15"/>
      <c r="AA423" s="15"/>
      <c r="AB423" s="18"/>
      <c r="AC423" s="18"/>
    </row>
    <row r="424" spans="1:29" ht="15.75" customHeight="1" x14ac:dyDescent="0.25">
      <c r="A424" s="9"/>
      <c r="B424" s="9"/>
      <c r="C424" s="10"/>
      <c r="D424" s="10"/>
      <c r="E424" s="10"/>
      <c r="F424" s="10"/>
      <c r="G424" s="10"/>
      <c r="H424" s="10"/>
      <c r="I424" s="10"/>
      <c r="J424" s="10"/>
      <c r="K424" s="15"/>
      <c r="L424" s="10"/>
      <c r="M424" s="10"/>
      <c r="N424" s="10"/>
      <c r="O424" s="10"/>
      <c r="P424" s="10"/>
      <c r="Q424" s="10"/>
      <c r="R424" s="10"/>
      <c r="S424" s="10"/>
      <c r="T424" s="10"/>
      <c r="U424" s="11"/>
      <c r="V424" s="11"/>
      <c r="W424" s="10"/>
      <c r="X424" s="10"/>
      <c r="Y424" s="10"/>
      <c r="AA424" s="10"/>
      <c r="AB424" s="18"/>
      <c r="AC424" s="18"/>
    </row>
    <row r="425" spans="1:29" ht="15.75" customHeight="1" x14ac:dyDescent="0.25">
      <c r="A425" s="14"/>
      <c r="B425" s="14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6"/>
      <c r="V425" s="16"/>
      <c r="W425" s="15"/>
      <c r="X425" s="15"/>
      <c r="Y425" s="15"/>
      <c r="AA425" s="15"/>
      <c r="AB425" s="18"/>
      <c r="AC425" s="18"/>
    </row>
    <row r="426" spans="1:29" ht="15.75" customHeight="1" x14ac:dyDescent="0.25">
      <c r="A426" s="14"/>
      <c r="B426" s="14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6"/>
      <c r="V426" s="16"/>
      <c r="W426" s="15"/>
      <c r="X426" s="15"/>
      <c r="Y426" s="15"/>
      <c r="AA426" s="15"/>
      <c r="AB426" s="18"/>
      <c r="AC426" s="18"/>
    </row>
    <row r="427" spans="1:29" ht="15.75" customHeight="1" x14ac:dyDescent="0.25">
      <c r="A427" s="14"/>
      <c r="B427" s="14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6"/>
      <c r="V427" s="16"/>
      <c r="W427" s="15"/>
      <c r="X427" s="15"/>
      <c r="Y427" s="15"/>
      <c r="AA427" s="15"/>
      <c r="AB427" s="18"/>
      <c r="AC427" s="18"/>
    </row>
    <row r="428" spans="1:29" ht="15.75" customHeight="1" x14ac:dyDescent="0.25">
      <c r="A428" s="9"/>
      <c r="B428" s="9"/>
      <c r="C428" s="10"/>
      <c r="D428" s="10"/>
      <c r="E428" s="10"/>
      <c r="F428" s="10"/>
      <c r="G428" s="10"/>
      <c r="H428" s="10"/>
      <c r="I428" s="10"/>
      <c r="J428" s="10"/>
      <c r="K428" s="15"/>
      <c r="L428" s="10"/>
      <c r="M428" s="10"/>
      <c r="N428" s="10"/>
      <c r="O428" s="10"/>
      <c r="P428" s="10"/>
      <c r="Q428" s="10"/>
      <c r="R428" s="10"/>
      <c r="S428" s="10"/>
      <c r="T428" s="10"/>
      <c r="U428" s="11"/>
      <c r="V428" s="11"/>
      <c r="W428" s="10"/>
      <c r="X428" s="10"/>
      <c r="Y428" s="10"/>
      <c r="AA428" s="10"/>
      <c r="AB428" s="18"/>
      <c r="AC428" s="18"/>
    </row>
    <row r="429" spans="1:29" ht="15.75" customHeight="1" x14ac:dyDescent="0.25">
      <c r="A429" s="14"/>
      <c r="B429" s="14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6"/>
      <c r="V429" s="16"/>
      <c r="W429" s="15"/>
      <c r="X429" s="15"/>
      <c r="Y429" s="15"/>
      <c r="AA429" s="15"/>
      <c r="AB429" s="18"/>
      <c r="AC429" s="18"/>
    </row>
    <row r="430" spans="1:29" ht="15.75" customHeight="1" x14ac:dyDescent="0.25">
      <c r="A430" s="14"/>
      <c r="B430" s="14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6"/>
      <c r="V430" s="16"/>
      <c r="W430" s="15"/>
      <c r="X430" s="15"/>
      <c r="Y430" s="15"/>
      <c r="AA430" s="15"/>
      <c r="AB430" s="18"/>
      <c r="AC430" s="18"/>
    </row>
    <row r="431" spans="1:29" ht="15.75" customHeight="1" x14ac:dyDescent="0.25">
      <c r="A431" s="14"/>
      <c r="B431" s="14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6"/>
      <c r="V431" s="16"/>
      <c r="W431" s="15"/>
      <c r="X431" s="15"/>
      <c r="Y431" s="15"/>
      <c r="AA431" s="15"/>
      <c r="AB431" s="18"/>
      <c r="AC431" s="18"/>
    </row>
    <row r="432" spans="1:29" ht="15.75" customHeight="1" x14ac:dyDescent="0.25">
      <c r="A432" s="9"/>
      <c r="B432" s="9"/>
      <c r="C432" s="10"/>
      <c r="D432" s="10"/>
      <c r="E432" s="10"/>
      <c r="F432" s="10"/>
      <c r="G432" s="10"/>
      <c r="H432" s="10"/>
      <c r="I432" s="10"/>
      <c r="J432" s="10"/>
      <c r="K432" s="15"/>
      <c r="L432" s="10"/>
      <c r="M432" s="10"/>
      <c r="N432" s="10"/>
      <c r="O432" s="10"/>
      <c r="P432" s="10"/>
      <c r="Q432" s="10"/>
      <c r="R432" s="10"/>
      <c r="S432" s="10"/>
      <c r="T432" s="10"/>
      <c r="U432" s="11"/>
      <c r="V432" s="11"/>
      <c r="W432" s="10"/>
      <c r="X432" s="10"/>
      <c r="Y432" s="10"/>
      <c r="AA432" s="10"/>
      <c r="AB432" s="18"/>
      <c r="AC432" s="18"/>
    </row>
    <row r="433" spans="1:29" ht="15.75" customHeight="1" x14ac:dyDescent="0.25">
      <c r="A433" s="14"/>
      <c r="B433" s="14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6"/>
      <c r="V433" s="16"/>
      <c r="W433" s="15"/>
      <c r="X433" s="15"/>
      <c r="Y433" s="15"/>
      <c r="AA433" s="15"/>
      <c r="AB433" s="18"/>
      <c r="AC433" s="18"/>
    </row>
    <row r="434" spans="1:29" ht="15.75" customHeight="1" x14ac:dyDescent="0.25">
      <c r="A434" s="14"/>
      <c r="B434" s="14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6"/>
      <c r="V434" s="16"/>
      <c r="W434" s="15"/>
      <c r="X434" s="15"/>
      <c r="Y434" s="15"/>
      <c r="AA434" s="15"/>
      <c r="AB434" s="18"/>
      <c r="AC434" s="18"/>
    </row>
    <row r="435" spans="1:29" ht="15.75" customHeight="1" x14ac:dyDescent="0.25">
      <c r="A435" s="14"/>
      <c r="B435" s="14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6"/>
      <c r="V435" s="16"/>
      <c r="W435" s="15"/>
      <c r="X435" s="15"/>
      <c r="Y435" s="15"/>
      <c r="AA435" s="15"/>
      <c r="AB435" s="18"/>
      <c r="AC435" s="18"/>
    </row>
    <row r="436" spans="1:29" ht="15.75" customHeight="1" x14ac:dyDescent="0.25">
      <c r="A436" s="9"/>
      <c r="B436" s="9"/>
      <c r="C436" s="10"/>
      <c r="D436" s="10"/>
      <c r="E436" s="10"/>
      <c r="F436" s="10"/>
      <c r="G436" s="10"/>
      <c r="H436" s="10"/>
      <c r="I436" s="10"/>
      <c r="J436" s="10"/>
      <c r="K436" s="15"/>
      <c r="L436" s="10"/>
      <c r="M436" s="10"/>
      <c r="N436" s="10"/>
      <c r="O436" s="10"/>
      <c r="P436" s="10"/>
      <c r="Q436" s="10"/>
      <c r="R436" s="10"/>
      <c r="S436" s="10"/>
      <c r="T436" s="10"/>
      <c r="U436" s="11"/>
      <c r="V436" s="11"/>
      <c r="W436" s="10"/>
      <c r="X436" s="10"/>
      <c r="Y436" s="10"/>
      <c r="AA436" s="10"/>
      <c r="AB436" s="18"/>
      <c r="AC436" s="18"/>
    </row>
    <row r="437" spans="1:29" ht="15.75" customHeight="1" x14ac:dyDescent="0.25">
      <c r="A437" s="14"/>
      <c r="B437" s="14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6"/>
      <c r="V437" s="16"/>
      <c r="W437" s="15"/>
      <c r="X437" s="15"/>
      <c r="Y437" s="15"/>
      <c r="AA437" s="15"/>
      <c r="AB437" s="18"/>
      <c r="AC437" s="18"/>
    </row>
    <row r="438" spans="1:29" ht="15.75" customHeight="1" x14ac:dyDescent="0.25">
      <c r="A438" s="14"/>
      <c r="B438" s="14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6"/>
      <c r="V438" s="16"/>
      <c r="W438" s="15"/>
      <c r="X438" s="15"/>
      <c r="Y438" s="15"/>
      <c r="AA438" s="15"/>
      <c r="AB438" s="18"/>
      <c r="AC438" s="18"/>
    </row>
    <row r="439" spans="1:29" ht="15.75" customHeight="1" x14ac:dyDescent="0.25">
      <c r="A439" s="14"/>
      <c r="B439" s="14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6"/>
      <c r="V439" s="16"/>
      <c r="W439" s="15"/>
      <c r="X439" s="15"/>
      <c r="Y439" s="15"/>
      <c r="AA439" s="15"/>
      <c r="AB439" s="18"/>
      <c r="AC439" s="18"/>
    </row>
    <row r="440" spans="1:29" ht="15.75" customHeight="1" x14ac:dyDescent="0.25">
      <c r="A440" s="23"/>
      <c r="B440" s="23"/>
      <c r="C440" s="10"/>
      <c r="D440" s="10"/>
      <c r="E440" s="10"/>
      <c r="F440" s="10"/>
      <c r="G440" s="10"/>
      <c r="H440" s="10"/>
      <c r="I440" s="10"/>
      <c r="J440" s="10"/>
      <c r="K440" s="15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AA440" s="15"/>
      <c r="AB440" s="18"/>
      <c r="AC440" s="18"/>
    </row>
    <row r="441" spans="1:29" ht="15.75" customHeight="1" x14ac:dyDescent="0.25">
      <c r="A441" s="24"/>
      <c r="B441" s="24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AA441" s="15"/>
      <c r="AB441" s="18"/>
      <c r="AC441" s="18"/>
    </row>
    <row r="442" spans="1:29" ht="15.75" customHeight="1" x14ac:dyDescent="0.25">
      <c r="A442" s="14"/>
      <c r="B442" s="14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AA442" s="15"/>
      <c r="AB442" s="18"/>
      <c r="AC442" s="18"/>
    </row>
    <row r="443" spans="1:29" ht="15.75" customHeight="1" x14ac:dyDescent="0.25">
      <c r="A443" s="24"/>
      <c r="B443" s="24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AA443" s="15"/>
      <c r="AB443" s="18"/>
      <c r="AC443" s="18"/>
    </row>
    <row r="444" spans="1:29" ht="15.75" customHeight="1" x14ac:dyDescent="0.25">
      <c r="A444" s="14"/>
      <c r="B444" s="14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Q444" s="15"/>
      <c r="R444" s="15"/>
      <c r="S444" s="15"/>
      <c r="T444" s="15"/>
      <c r="U444" s="16"/>
      <c r="V444" s="16"/>
      <c r="W444" s="15"/>
      <c r="X444" s="15"/>
      <c r="Y444" s="15"/>
      <c r="AA444" s="15"/>
      <c r="AB444" s="18"/>
      <c r="AC444" s="18"/>
    </row>
    <row r="445" spans="1:29" ht="15.75" customHeight="1" x14ac:dyDescent="0.25">
      <c r="A445" s="8"/>
      <c r="B445" s="8"/>
      <c r="C445" s="10"/>
      <c r="D445" s="10"/>
      <c r="E445" s="10"/>
      <c r="F445" s="10"/>
      <c r="G445" s="10"/>
      <c r="H445" s="10"/>
      <c r="I445" s="10"/>
      <c r="J445" s="10"/>
      <c r="K445" s="15"/>
      <c r="L445" s="10"/>
      <c r="M445" s="10"/>
      <c r="N445" s="10"/>
      <c r="Q445" s="10"/>
      <c r="R445" s="10"/>
      <c r="S445" s="10"/>
      <c r="T445" s="10"/>
      <c r="U445" s="11"/>
      <c r="V445" s="11"/>
      <c r="W445" s="10"/>
      <c r="X445" s="10"/>
      <c r="Y445" s="10"/>
      <c r="AA445" s="10"/>
      <c r="AB445" s="18"/>
      <c r="AC445" s="18"/>
    </row>
    <row r="446" spans="1:29" ht="15.75" customHeight="1" x14ac:dyDescent="0.25">
      <c r="A446" s="9"/>
      <c r="B446" s="9"/>
      <c r="C446" s="10"/>
      <c r="D446" s="10"/>
      <c r="E446" s="10"/>
      <c r="F446" s="10"/>
      <c r="G446" s="10"/>
      <c r="H446" s="10"/>
      <c r="I446" s="10"/>
      <c r="J446" s="10"/>
      <c r="K446" s="15"/>
      <c r="L446" s="10"/>
      <c r="M446" s="10"/>
      <c r="N446" s="10"/>
      <c r="O446" s="10"/>
      <c r="P446" s="10"/>
      <c r="Q446" s="10"/>
      <c r="R446" s="10"/>
      <c r="S446" s="10"/>
      <c r="T446" s="10"/>
      <c r="U446" s="11"/>
      <c r="V446" s="11"/>
      <c r="W446" s="10"/>
      <c r="X446" s="10"/>
      <c r="Y446" s="10"/>
      <c r="AA446" s="10"/>
      <c r="AB446" s="18"/>
      <c r="AC446" s="18"/>
    </row>
    <row r="447" spans="1:29" ht="15.75" customHeight="1" x14ac:dyDescent="0.25">
      <c r="A447" s="14"/>
      <c r="B447" s="14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6"/>
      <c r="V447" s="16"/>
      <c r="W447" s="15"/>
      <c r="X447" s="15"/>
      <c r="Y447" s="15"/>
      <c r="AA447" s="15"/>
      <c r="AB447" s="18"/>
      <c r="AC447" s="18"/>
    </row>
    <row r="448" spans="1:29" ht="15.75" customHeight="1" x14ac:dyDescent="0.25">
      <c r="A448" s="14"/>
      <c r="B448" s="14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6"/>
      <c r="V448" s="16"/>
      <c r="W448" s="15"/>
      <c r="X448" s="15"/>
      <c r="Y448" s="15"/>
      <c r="AA448" s="15"/>
      <c r="AB448" s="18"/>
      <c r="AC448" s="18"/>
    </row>
    <row r="449" spans="1:29" ht="15.75" customHeight="1" x14ac:dyDescent="0.25">
      <c r="A449" s="14"/>
      <c r="B449" s="14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6"/>
      <c r="V449" s="16"/>
      <c r="W449" s="15"/>
      <c r="X449" s="15"/>
      <c r="Y449" s="15"/>
      <c r="AA449" s="15"/>
      <c r="AB449" s="18"/>
      <c r="AC449" s="18"/>
    </row>
    <row r="450" spans="1:29" ht="15.75" customHeight="1" x14ac:dyDescent="0.25">
      <c r="A450" s="9"/>
      <c r="B450" s="9"/>
      <c r="C450" s="10"/>
      <c r="D450" s="10"/>
      <c r="E450" s="10"/>
      <c r="F450" s="10"/>
      <c r="G450" s="10"/>
      <c r="H450" s="10"/>
      <c r="I450" s="10"/>
      <c r="J450" s="10"/>
      <c r="K450" s="15"/>
      <c r="L450" s="10"/>
      <c r="M450" s="10"/>
      <c r="N450" s="10"/>
      <c r="O450" s="10"/>
      <c r="P450" s="10"/>
      <c r="Q450" s="10"/>
      <c r="R450" s="10"/>
      <c r="S450" s="10"/>
      <c r="T450" s="10"/>
      <c r="U450" s="11"/>
      <c r="V450" s="11"/>
      <c r="W450" s="10"/>
      <c r="X450" s="10"/>
      <c r="Y450" s="10"/>
      <c r="AA450" s="10"/>
      <c r="AB450" s="18"/>
      <c r="AC450" s="18"/>
    </row>
    <row r="451" spans="1:29" ht="15.75" customHeight="1" x14ac:dyDescent="0.25">
      <c r="A451" s="14"/>
      <c r="B451" s="14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6"/>
      <c r="V451" s="16"/>
      <c r="W451" s="15"/>
      <c r="X451" s="15"/>
      <c r="Y451" s="15"/>
      <c r="AA451" s="15"/>
      <c r="AB451" s="18"/>
      <c r="AC451" s="18"/>
    </row>
    <row r="452" spans="1:29" ht="15.75" customHeight="1" x14ac:dyDescent="0.25">
      <c r="A452" s="14"/>
      <c r="B452" s="14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6"/>
      <c r="V452" s="16"/>
      <c r="W452" s="15"/>
      <c r="X452" s="15"/>
      <c r="Y452" s="15"/>
      <c r="AA452" s="15"/>
      <c r="AB452" s="18"/>
      <c r="AC452" s="18"/>
    </row>
    <row r="453" spans="1:29" ht="15.75" customHeight="1" x14ac:dyDescent="0.25">
      <c r="A453" s="14"/>
      <c r="B453" s="14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6"/>
      <c r="V453" s="16"/>
      <c r="W453" s="15"/>
      <c r="X453" s="15"/>
      <c r="Y453" s="15"/>
      <c r="AA453" s="15"/>
      <c r="AB453" s="18"/>
      <c r="AC453" s="18"/>
    </row>
    <row r="454" spans="1:29" ht="15.75" customHeight="1" x14ac:dyDescent="0.25">
      <c r="A454" s="9"/>
      <c r="B454" s="9"/>
      <c r="C454" s="10"/>
      <c r="D454" s="10"/>
      <c r="E454" s="10"/>
      <c r="F454" s="10"/>
      <c r="G454" s="10"/>
      <c r="H454" s="10"/>
      <c r="I454" s="10"/>
      <c r="J454" s="10"/>
      <c r="K454" s="15"/>
      <c r="L454" s="10"/>
      <c r="M454" s="10"/>
      <c r="N454" s="10"/>
      <c r="O454" s="10"/>
      <c r="P454" s="10"/>
      <c r="Q454" s="10"/>
      <c r="R454" s="10"/>
      <c r="S454" s="10"/>
      <c r="T454" s="10"/>
      <c r="U454" s="11"/>
      <c r="V454" s="11"/>
      <c r="W454" s="10"/>
      <c r="X454" s="10"/>
      <c r="Y454" s="10"/>
      <c r="AA454" s="10"/>
      <c r="AB454" s="18"/>
      <c r="AC454" s="18"/>
    </row>
    <row r="455" spans="1:29" ht="15.75" customHeight="1" x14ac:dyDescent="0.25">
      <c r="A455" s="14"/>
      <c r="B455" s="14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6"/>
      <c r="V455" s="16"/>
      <c r="W455" s="15"/>
      <c r="X455" s="15"/>
      <c r="Y455" s="15"/>
      <c r="AA455" s="15"/>
      <c r="AB455" s="18"/>
      <c r="AC455" s="18"/>
    </row>
    <row r="456" spans="1:29" ht="15.75" customHeight="1" x14ac:dyDescent="0.25">
      <c r="A456" s="14"/>
      <c r="B456" s="14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6"/>
      <c r="V456" s="16"/>
      <c r="W456" s="15"/>
      <c r="X456" s="15"/>
      <c r="Y456" s="15"/>
      <c r="AA456" s="15"/>
      <c r="AB456" s="18"/>
      <c r="AC456" s="18"/>
    </row>
    <row r="457" spans="1:29" ht="15.75" customHeight="1" x14ac:dyDescent="0.25">
      <c r="A457" s="14"/>
      <c r="B457" s="14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6"/>
      <c r="V457" s="16"/>
      <c r="W457" s="15"/>
      <c r="X457" s="15"/>
      <c r="Y457" s="15"/>
      <c r="AA457" s="15"/>
      <c r="AB457" s="18"/>
      <c r="AC457" s="18"/>
    </row>
    <row r="458" spans="1:29" ht="15.75" customHeight="1" x14ac:dyDescent="0.25">
      <c r="A458" s="9"/>
      <c r="B458" s="9"/>
      <c r="C458" s="10"/>
      <c r="D458" s="10"/>
      <c r="E458" s="10"/>
      <c r="F458" s="10"/>
      <c r="G458" s="10"/>
      <c r="H458" s="10"/>
      <c r="I458" s="10"/>
      <c r="J458" s="10"/>
      <c r="K458" s="15"/>
      <c r="L458" s="10"/>
      <c r="M458" s="10"/>
      <c r="N458" s="10"/>
      <c r="O458" s="10"/>
      <c r="P458" s="10"/>
      <c r="Q458" s="10"/>
      <c r="R458" s="10"/>
      <c r="S458" s="10"/>
      <c r="T458" s="10"/>
      <c r="U458" s="11"/>
      <c r="V458" s="11"/>
      <c r="W458" s="11"/>
      <c r="X458" s="11"/>
      <c r="Y458" s="10"/>
      <c r="AA458" s="10"/>
      <c r="AB458" s="18"/>
      <c r="AC458" s="18"/>
    </row>
    <row r="459" spans="1:29" ht="15.75" customHeight="1" x14ac:dyDescent="0.25">
      <c r="A459" s="14"/>
      <c r="B459" s="14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6"/>
      <c r="V459" s="16"/>
      <c r="W459" s="15"/>
      <c r="X459" s="15"/>
      <c r="Y459" s="15"/>
      <c r="AA459" s="15"/>
      <c r="AB459" s="18"/>
      <c r="AC459" s="18"/>
    </row>
    <row r="460" spans="1:29" ht="15.75" customHeight="1" x14ac:dyDescent="0.25">
      <c r="A460" s="14"/>
      <c r="B460" s="14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6"/>
      <c r="V460" s="16"/>
      <c r="W460" s="15"/>
      <c r="X460" s="15"/>
      <c r="Y460" s="15"/>
      <c r="AA460" s="15"/>
      <c r="AB460" s="18"/>
      <c r="AC460" s="18"/>
    </row>
    <row r="461" spans="1:29" ht="15.75" customHeight="1" x14ac:dyDescent="0.25">
      <c r="A461" s="14"/>
      <c r="B461" s="14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6"/>
      <c r="V461" s="16"/>
      <c r="W461" s="15"/>
      <c r="X461" s="15"/>
      <c r="Y461" s="15"/>
      <c r="AA461" s="15"/>
      <c r="AB461" s="18"/>
      <c r="AC461" s="18"/>
    </row>
    <row r="462" spans="1:29" ht="15.75" customHeight="1" x14ac:dyDescent="0.25">
      <c r="A462" s="9"/>
      <c r="B462" s="9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1"/>
      <c r="V462" s="11"/>
      <c r="W462" s="10"/>
      <c r="X462" s="10"/>
      <c r="Y462" s="10"/>
      <c r="AA462" s="10"/>
      <c r="AB462" s="18"/>
      <c r="AC462" s="18"/>
    </row>
    <row r="463" spans="1:29" ht="15.75" customHeight="1" x14ac:dyDescent="0.25">
      <c r="A463" s="14"/>
      <c r="B463" s="14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6"/>
      <c r="V463" s="16"/>
      <c r="W463" s="15"/>
      <c r="X463" s="15"/>
      <c r="Y463" s="15"/>
      <c r="AA463" s="15"/>
      <c r="AB463" s="18"/>
      <c r="AC463" s="18"/>
    </row>
    <row r="464" spans="1:29" ht="15.75" customHeight="1" x14ac:dyDescent="0.25">
      <c r="A464" s="14"/>
      <c r="B464" s="14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6"/>
      <c r="V464" s="16"/>
      <c r="W464" s="15"/>
      <c r="X464" s="15"/>
      <c r="Y464" s="15"/>
      <c r="AA464" s="15"/>
      <c r="AB464" s="18"/>
      <c r="AC464" s="18"/>
    </row>
    <row r="465" spans="1:29" ht="15.75" customHeight="1" x14ac:dyDescent="0.25">
      <c r="A465" s="14"/>
      <c r="B465" s="14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6"/>
      <c r="V465" s="16"/>
      <c r="W465" s="15"/>
      <c r="X465" s="15"/>
      <c r="Y465" s="15"/>
      <c r="AA465" s="15"/>
      <c r="AB465" s="18"/>
      <c r="AC465" s="18"/>
    </row>
    <row r="466" spans="1:29" ht="15.75" customHeight="1" x14ac:dyDescent="0.25">
      <c r="A466" s="23"/>
      <c r="B466" s="23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1"/>
      <c r="V466" s="11"/>
      <c r="W466" s="11"/>
      <c r="X466" s="11"/>
      <c r="Y466" s="11"/>
      <c r="AA466" s="15"/>
      <c r="AB466" s="18"/>
      <c r="AC466" s="18"/>
    </row>
    <row r="467" spans="1:29" ht="15.75" customHeight="1" x14ac:dyDescent="0.25">
      <c r="A467" s="24"/>
      <c r="B467" s="24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6"/>
      <c r="V467" s="16"/>
      <c r="W467" s="15"/>
      <c r="X467" s="15"/>
      <c r="Y467" s="15"/>
      <c r="AA467" s="15"/>
      <c r="AB467" s="18"/>
      <c r="AC467" s="18"/>
    </row>
    <row r="468" spans="1:29" ht="15.75" customHeight="1" x14ac:dyDescent="0.25">
      <c r="A468" s="14"/>
      <c r="B468" s="14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6"/>
      <c r="V468" s="16"/>
      <c r="W468" s="15"/>
      <c r="X468" s="15"/>
      <c r="Y468" s="15"/>
      <c r="AA468" s="15"/>
      <c r="AB468" s="18"/>
      <c r="AC468" s="18"/>
    </row>
    <row r="469" spans="1:29" ht="15.75" customHeight="1" x14ac:dyDescent="0.25">
      <c r="A469" s="24"/>
      <c r="B469" s="24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6"/>
      <c r="V469" s="16"/>
      <c r="W469" s="15"/>
      <c r="X469" s="15"/>
      <c r="Y469" s="15"/>
      <c r="AA469" s="15"/>
      <c r="AB469" s="18"/>
      <c r="AC469" s="18"/>
    </row>
    <row r="470" spans="1:29" ht="15.75" customHeight="1" x14ac:dyDescent="0.25">
      <c r="C470" s="25"/>
      <c r="D470" s="25"/>
      <c r="E470" s="15"/>
      <c r="F470" s="15"/>
      <c r="G470" s="15"/>
      <c r="H470" s="15"/>
      <c r="I470" s="25"/>
      <c r="J470" s="25"/>
      <c r="K470" s="25"/>
      <c r="L470" s="25"/>
      <c r="M470" s="25"/>
      <c r="N470" s="25"/>
      <c r="Q470" s="25"/>
      <c r="R470" s="25"/>
      <c r="S470" s="25"/>
      <c r="T470" s="25"/>
      <c r="U470" s="26"/>
      <c r="V470" s="26"/>
      <c r="W470" s="15"/>
      <c r="X470" s="15"/>
      <c r="Y470" s="15"/>
      <c r="AA470" s="25"/>
      <c r="AB470" s="18"/>
      <c r="AC470" s="18"/>
    </row>
    <row r="471" spans="1:29" ht="15.75" customHeight="1" x14ac:dyDescent="0.25">
      <c r="A471" s="8"/>
      <c r="B471" s="8"/>
      <c r="C471" s="25"/>
      <c r="D471" s="25"/>
      <c r="E471" s="15"/>
      <c r="F471" s="15"/>
      <c r="G471" s="15"/>
      <c r="H471" s="15"/>
      <c r="I471" s="25"/>
      <c r="J471" s="25"/>
      <c r="K471" s="25"/>
      <c r="L471" s="25"/>
      <c r="M471" s="25"/>
      <c r="N471" s="25"/>
      <c r="Q471" s="25"/>
      <c r="R471" s="25"/>
      <c r="S471" s="25"/>
      <c r="T471" s="25"/>
      <c r="U471" s="26"/>
      <c r="V471" s="26"/>
      <c r="W471" s="15"/>
      <c r="X471" s="15"/>
      <c r="Y471" s="15"/>
      <c r="AA471" s="25"/>
      <c r="AB471" s="18"/>
      <c r="AC471" s="18"/>
    </row>
    <row r="472" spans="1:29" ht="15.75" customHeight="1" x14ac:dyDescent="0.25">
      <c r="A472" s="9"/>
      <c r="B472" s="9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1"/>
      <c r="V472" s="11"/>
      <c r="W472" s="10"/>
      <c r="X472" s="10"/>
      <c r="Y472" s="10"/>
      <c r="AA472" s="10"/>
      <c r="AB472" s="18"/>
      <c r="AC472" s="18"/>
    </row>
    <row r="473" spans="1:29" ht="15.75" customHeight="1" x14ac:dyDescent="0.25">
      <c r="A473" s="14"/>
      <c r="B473" s="14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6"/>
      <c r="V473" s="16"/>
      <c r="W473" s="15"/>
      <c r="X473" s="15"/>
      <c r="Y473" s="15"/>
      <c r="AA473" s="15"/>
      <c r="AB473" s="18"/>
      <c r="AC473" s="18"/>
    </row>
    <row r="474" spans="1:29" ht="15.75" customHeight="1" x14ac:dyDescent="0.25">
      <c r="A474" s="14"/>
      <c r="B474" s="14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6"/>
      <c r="V474" s="16"/>
      <c r="W474" s="15"/>
      <c r="X474" s="15"/>
      <c r="Y474" s="15"/>
      <c r="AA474" s="15"/>
      <c r="AB474" s="18"/>
      <c r="AC474" s="18"/>
    </row>
    <row r="475" spans="1:29" ht="15.75" customHeight="1" x14ac:dyDescent="0.25">
      <c r="A475" s="14"/>
      <c r="B475" s="14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6"/>
      <c r="V475" s="16"/>
      <c r="W475" s="15"/>
      <c r="X475" s="15"/>
      <c r="Y475" s="15"/>
      <c r="AA475" s="15"/>
      <c r="AB475" s="18"/>
      <c r="AC475" s="18"/>
    </row>
    <row r="476" spans="1:29" ht="15.75" customHeight="1" x14ac:dyDescent="0.25">
      <c r="A476" s="9"/>
      <c r="B476" s="9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1"/>
      <c r="V476" s="11"/>
      <c r="W476" s="11"/>
      <c r="X476" s="11"/>
      <c r="Y476" s="10"/>
      <c r="AA476" s="10"/>
      <c r="AB476" s="18"/>
      <c r="AC476" s="18"/>
    </row>
    <row r="477" spans="1:29" ht="15.75" customHeight="1" x14ac:dyDescent="0.25">
      <c r="A477" s="14"/>
      <c r="B477" s="14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6"/>
      <c r="V477" s="16"/>
      <c r="W477" s="15"/>
      <c r="X477" s="15"/>
      <c r="Y477" s="15"/>
      <c r="AA477" s="15"/>
      <c r="AB477" s="18"/>
      <c r="AC477" s="18"/>
    </row>
    <row r="478" spans="1:29" ht="15.75" customHeight="1" x14ac:dyDescent="0.25">
      <c r="A478" s="14"/>
      <c r="B478" s="14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6"/>
      <c r="V478" s="16"/>
      <c r="W478" s="15"/>
      <c r="X478" s="15"/>
      <c r="Y478" s="15"/>
      <c r="AA478" s="15"/>
      <c r="AB478" s="18"/>
      <c r="AC478" s="18"/>
    </row>
    <row r="479" spans="1:29" ht="15.75" customHeight="1" x14ac:dyDescent="0.25">
      <c r="A479" s="14"/>
      <c r="B479" s="14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6"/>
      <c r="V479" s="16"/>
      <c r="W479" s="15"/>
      <c r="X479" s="15"/>
      <c r="Y479" s="15"/>
      <c r="AA479" s="15"/>
      <c r="AB479" s="18"/>
      <c r="AC479" s="18"/>
    </row>
    <row r="480" spans="1:29" ht="15.75" customHeight="1" x14ac:dyDescent="0.25">
      <c r="A480" s="9"/>
      <c r="B480" s="9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1"/>
      <c r="V480" s="11"/>
      <c r="W480" s="10"/>
      <c r="X480" s="10"/>
      <c r="Y480" s="10"/>
      <c r="AA480" s="10"/>
      <c r="AB480" s="18"/>
      <c r="AC480" s="18"/>
    </row>
    <row r="481" spans="1:29" ht="15.75" customHeight="1" x14ac:dyDescent="0.25">
      <c r="A481" s="14"/>
      <c r="B481" s="14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6"/>
      <c r="V481" s="16"/>
      <c r="W481" s="15"/>
      <c r="X481" s="15"/>
      <c r="Y481" s="15"/>
      <c r="AA481" s="15"/>
      <c r="AB481" s="18"/>
      <c r="AC481" s="18"/>
    </row>
    <row r="482" spans="1:29" ht="15.75" customHeight="1" x14ac:dyDescent="0.25">
      <c r="A482" s="14"/>
      <c r="B482" s="14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6"/>
      <c r="V482" s="16"/>
      <c r="W482" s="15"/>
      <c r="X482" s="15"/>
      <c r="Y482" s="15"/>
      <c r="AA482" s="15"/>
      <c r="AB482" s="18"/>
      <c r="AC482" s="18"/>
    </row>
    <row r="483" spans="1:29" ht="15.75" customHeight="1" x14ac:dyDescent="0.25">
      <c r="A483" s="14"/>
      <c r="B483" s="14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6"/>
      <c r="V483" s="16"/>
      <c r="W483" s="15"/>
      <c r="X483" s="15"/>
      <c r="Y483" s="15"/>
      <c r="AA483" s="15"/>
      <c r="AB483" s="18"/>
      <c r="AC483" s="18"/>
    </row>
    <row r="484" spans="1:29" ht="15.75" customHeight="1" x14ac:dyDescent="0.25">
      <c r="A484" s="9"/>
      <c r="B484" s="9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1"/>
      <c r="V484" s="11"/>
      <c r="W484" s="11"/>
      <c r="X484" s="11"/>
      <c r="Y484" s="10"/>
      <c r="AA484" s="10"/>
      <c r="AB484" s="18"/>
      <c r="AC484" s="18"/>
    </row>
    <row r="485" spans="1:29" ht="15.75" customHeight="1" x14ac:dyDescent="0.25">
      <c r="A485" s="14"/>
      <c r="B485" s="14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6"/>
      <c r="V485" s="16"/>
      <c r="W485" s="15"/>
      <c r="X485" s="15"/>
      <c r="Y485" s="15"/>
      <c r="AA485" s="15"/>
      <c r="AB485" s="18"/>
      <c r="AC485" s="18"/>
    </row>
    <row r="486" spans="1:29" ht="15.75" customHeight="1" x14ac:dyDescent="0.25">
      <c r="A486" s="14"/>
      <c r="B486" s="14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6"/>
      <c r="V486" s="16"/>
      <c r="W486" s="15"/>
      <c r="X486" s="15"/>
      <c r="Y486" s="15"/>
      <c r="AA486" s="15"/>
      <c r="AB486" s="18"/>
      <c r="AC486" s="18"/>
    </row>
    <row r="487" spans="1:29" ht="15.75" customHeight="1" x14ac:dyDescent="0.25">
      <c r="A487" s="14"/>
      <c r="B487" s="14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6"/>
      <c r="V487" s="16"/>
      <c r="W487" s="15"/>
      <c r="X487" s="15"/>
      <c r="Y487" s="15"/>
      <c r="AA487" s="15"/>
      <c r="AB487" s="18"/>
      <c r="AC487" s="18"/>
    </row>
    <row r="488" spans="1:29" ht="15.75" customHeight="1" x14ac:dyDescent="0.25">
      <c r="A488" s="9"/>
      <c r="B488" s="9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1"/>
      <c r="V488" s="11"/>
      <c r="W488" s="11"/>
      <c r="X488" s="11"/>
      <c r="Y488" s="10"/>
      <c r="AA488" s="10"/>
      <c r="AB488" s="18"/>
      <c r="AC488" s="18"/>
    </row>
    <row r="489" spans="1:29" ht="15.75" customHeight="1" x14ac:dyDescent="0.25">
      <c r="A489" s="14"/>
      <c r="B489" s="14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6"/>
      <c r="V489" s="16"/>
      <c r="W489" s="15"/>
      <c r="X489" s="15"/>
      <c r="Y489" s="15"/>
      <c r="AA489" s="15"/>
      <c r="AB489" s="18"/>
      <c r="AC489" s="18"/>
    </row>
    <row r="490" spans="1:29" ht="15.75" customHeight="1" x14ac:dyDescent="0.25">
      <c r="A490" s="14"/>
      <c r="B490" s="14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6"/>
      <c r="V490" s="16"/>
      <c r="W490" s="15"/>
      <c r="X490" s="15"/>
      <c r="Y490" s="15"/>
      <c r="AA490" s="15"/>
      <c r="AB490" s="18"/>
      <c r="AC490" s="18"/>
    </row>
    <row r="491" spans="1:29" ht="15.75" customHeight="1" x14ac:dyDescent="0.25">
      <c r="A491" s="14"/>
      <c r="B491" s="14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6"/>
      <c r="V491" s="16"/>
      <c r="W491" s="15"/>
      <c r="X491" s="15"/>
      <c r="Y491" s="15"/>
      <c r="AA491" s="15"/>
      <c r="AB491" s="18"/>
      <c r="AC491" s="18"/>
    </row>
    <row r="492" spans="1:29" ht="15.75" customHeight="1" x14ac:dyDescent="0.25">
      <c r="A492" s="23"/>
      <c r="B492" s="23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AA492" s="15"/>
      <c r="AB492" s="18"/>
      <c r="AC492" s="18"/>
    </row>
    <row r="493" spans="1:29" ht="15.75" customHeight="1" x14ac:dyDescent="0.25">
      <c r="A493" s="24"/>
      <c r="B493" s="24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AA493" s="15"/>
      <c r="AB493" s="18"/>
      <c r="AC493" s="18"/>
    </row>
    <row r="494" spans="1:29" ht="15.75" customHeight="1" x14ac:dyDescent="0.25">
      <c r="A494" s="14"/>
      <c r="B494" s="14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AA494" s="15"/>
      <c r="AB494" s="18"/>
      <c r="AC494" s="18"/>
    </row>
    <row r="495" spans="1:29" ht="15.75" customHeight="1" x14ac:dyDescent="0.25">
      <c r="A495" s="24"/>
      <c r="B495" s="24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AA495" s="15"/>
      <c r="AB495" s="18"/>
      <c r="AC495" s="18"/>
    </row>
    <row r="496" spans="1:29" ht="15.75" customHeight="1" x14ac:dyDescent="0.25">
      <c r="A496" s="14"/>
      <c r="B496" s="14"/>
      <c r="C496" s="25"/>
      <c r="D496" s="25"/>
      <c r="E496" s="30"/>
      <c r="F496" s="30"/>
      <c r="G496" s="30"/>
      <c r="H496" s="30"/>
      <c r="I496" s="30"/>
      <c r="J496" s="30"/>
      <c r="K496" s="25"/>
      <c r="L496" s="25"/>
      <c r="M496" s="25"/>
      <c r="N496" s="25"/>
      <c r="Q496" s="25"/>
      <c r="R496" s="25"/>
      <c r="S496" s="25"/>
      <c r="T496" s="25"/>
      <c r="U496" s="26"/>
      <c r="V496" s="26"/>
      <c r="W496" s="15"/>
      <c r="X496" s="15"/>
      <c r="Y496" s="15"/>
      <c r="AA496" s="25"/>
      <c r="AB496" s="18"/>
      <c r="AC496" s="18"/>
    </row>
    <row r="497" spans="1:29" ht="15.75" customHeight="1" x14ac:dyDescent="0.25">
      <c r="A497" s="8"/>
      <c r="B497" s="8"/>
      <c r="C497" s="25"/>
      <c r="D497" s="25"/>
      <c r="E497" s="30"/>
      <c r="F497" s="30"/>
      <c r="G497" s="30"/>
      <c r="H497" s="30"/>
      <c r="I497" s="30"/>
      <c r="J497" s="30"/>
      <c r="K497" s="25"/>
      <c r="L497" s="25"/>
      <c r="M497" s="25"/>
      <c r="N497" s="25"/>
      <c r="Q497" s="25"/>
      <c r="R497" s="25"/>
      <c r="S497" s="25"/>
      <c r="T497" s="25"/>
      <c r="U497" s="26"/>
      <c r="V497" s="26"/>
      <c r="W497" s="15"/>
      <c r="X497" s="15"/>
      <c r="Y497" s="15"/>
      <c r="AA497" s="25"/>
      <c r="AB497" s="18"/>
      <c r="AC497" s="18"/>
    </row>
    <row r="498" spans="1:29" ht="15.75" customHeight="1" x14ac:dyDescent="0.25">
      <c r="A498" s="9"/>
      <c r="B498" s="9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1"/>
      <c r="V498" s="11"/>
      <c r="W498" s="10"/>
      <c r="X498" s="10"/>
      <c r="Y498" s="10"/>
      <c r="AA498" s="10"/>
      <c r="AB498" s="18"/>
      <c r="AC498" s="18"/>
    </row>
    <row r="499" spans="1:29" ht="15.75" customHeight="1" x14ac:dyDescent="0.25">
      <c r="A499" s="14"/>
      <c r="B499" s="14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6"/>
      <c r="V499" s="16"/>
      <c r="W499" s="15"/>
      <c r="X499" s="15"/>
      <c r="Y499" s="15"/>
      <c r="AA499" s="15"/>
      <c r="AB499" s="18"/>
      <c r="AC499" s="18"/>
    </row>
    <row r="500" spans="1:29" ht="15.75" customHeight="1" x14ac:dyDescent="0.25">
      <c r="A500" s="14"/>
      <c r="B500" s="14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6"/>
      <c r="V500" s="16"/>
      <c r="W500" s="15"/>
      <c r="X500" s="15"/>
      <c r="Y500" s="15"/>
      <c r="AA500" s="15"/>
      <c r="AB500" s="18"/>
      <c r="AC500" s="18"/>
    </row>
    <row r="501" spans="1:29" ht="15.75" customHeight="1" x14ac:dyDescent="0.25">
      <c r="A501" s="14"/>
      <c r="B501" s="14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6"/>
      <c r="V501" s="16"/>
      <c r="W501" s="15"/>
      <c r="X501" s="15"/>
      <c r="Y501" s="15"/>
      <c r="AA501" s="15"/>
      <c r="AB501" s="18"/>
      <c r="AC501" s="18"/>
    </row>
    <row r="502" spans="1:29" ht="15.75" customHeight="1" x14ac:dyDescent="0.25">
      <c r="A502" s="9"/>
      <c r="B502" s="9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1"/>
      <c r="V502" s="11"/>
      <c r="W502" s="11"/>
      <c r="X502" s="11"/>
      <c r="Y502" s="10"/>
      <c r="AA502" s="10"/>
      <c r="AB502" s="18"/>
      <c r="AC502" s="18"/>
    </row>
    <row r="503" spans="1:29" ht="15.75" customHeight="1" x14ac:dyDescent="0.25">
      <c r="A503" s="14"/>
      <c r="B503" s="14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6"/>
      <c r="V503" s="16"/>
      <c r="W503" s="15"/>
      <c r="X503" s="15"/>
      <c r="Y503" s="15"/>
      <c r="AA503" s="15"/>
      <c r="AB503" s="18"/>
      <c r="AC503" s="18"/>
    </row>
    <row r="504" spans="1:29" ht="15.75" customHeight="1" x14ac:dyDescent="0.25">
      <c r="A504" s="14"/>
      <c r="B504" s="14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6"/>
      <c r="V504" s="16"/>
      <c r="W504" s="15"/>
      <c r="X504" s="15"/>
      <c r="Y504" s="15"/>
      <c r="AA504" s="15"/>
      <c r="AB504" s="18"/>
      <c r="AC504" s="18"/>
    </row>
    <row r="505" spans="1:29" ht="15.75" customHeight="1" x14ac:dyDescent="0.25">
      <c r="A505" s="14"/>
      <c r="B505" s="14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6"/>
      <c r="V505" s="16"/>
      <c r="W505" s="15"/>
      <c r="X505" s="15"/>
      <c r="Y505" s="15"/>
      <c r="AA505" s="15"/>
      <c r="AB505" s="18"/>
      <c r="AC505" s="18"/>
    </row>
    <row r="506" spans="1:29" ht="15.75" customHeight="1" x14ac:dyDescent="0.25">
      <c r="A506" s="9"/>
      <c r="B506" s="9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1"/>
      <c r="V506" s="11"/>
      <c r="W506" s="10"/>
      <c r="X506" s="10"/>
      <c r="Y506" s="10"/>
      <c r="AA506" s="10"/>
      <c r="AB506" s="18"/>
      <c r="AC506" s="18"/>
    </row>
    <row r="507" spans="1:29" ht="15.75" customHeight="1" x14ac:dyDescent="0.25">
      <c r="A507" s="14"/>
      <c r="B507" s="14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6"/>
      <c r="V507" s="16"/>
      <c r="W507" s="15"/>
      <c r="X507" s="15"/>
      <c r="Y507" s="15"/>
      <c r="AA507" s="15"/>
      <c r="AB507" s="18"/>
      <c r="AC507" s="18"/>
    </row>
    <row r="508" spans="1:29" ht="15.75" customHeight="1" x14ac:dyDescent="0.25">
      <c r="A508" s="14"/>
      <c r="B508" s="14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6"/>
      <c r="V508" s="16"/>
      <c r="W508" s="15"/>
      <c r="X508" s="15"/>
      <c r="Y508" s="15"/>
      <c r="AA508" s="15"/>
      <c r="AB508" s="18"/>
      <c r="AC508" s="18"/>
    </row>
    <row r="509" spans="1:29" ht="15.75" customHeight="1" x14ac:dyDescent="0.25">
      <c r="A509" s="14"/>
      <c r="B509" s="14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6"/>
      <c r="V509" s="16"/>
      <c r="W509" s="15"/>
      <c r="X509" s="15"/>
      <c r="Y509" s="15"/>
      <c r="AA509" s="15"/>
      <c r="AB509" s="18"/>
      <c r="AC509" s="18"/>
    </row>
    <row r="510" spans="1:29" ht="15.75" customHeight="1" x14ac:dyDescent="0.25">
      <c r="A510" s="9"/>
      <c r="B510" s="9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1"/>
      <c r="V510" s="11"/>
      <c r="W510" s="11"/>
      <c r="X510" s="11"/>
      <c r="Y510" s="10"/>
      <c r="AA510" s="10"/>
      <c r="AB510" s="18"/>
      <c r="AC510" s="18"/>
    </row>
    <row r="511" spans="1:29" ht="15.75" customHeight="1" x14ac:dyDescent="0.25">
      <c r="A511" s="14"/>
      <c r="B511" s="14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6"/>
      <c r="V511" s="16"/>
      <c r="W511" s="15"/>
      <c r="X511" s="15"/>
      <c r="Y511" s="15"/>
      <c r="AA511" s="15"/>
      <c r="AB511" s="18"/>
      <c r="AC511" s="18"/>
    </row>
    <row r="512" spans="1:29" ht="15.75" customHeight="1" x14ac:dyDescent="0.25">
      <c r="A512" s="14"/>
      <c r="B512" s="14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6"/>
      <c r="V512" s="16"/>
      <c r="W512" s="15"/>
      <c r="X512" s="15"/>
      <c r="Y512" s="15"/>
      <c r="AA512" s="15"/>
      <c r="AB512" s="18"/>
      <c r="AC512" s="18"/>
    </row>
    <row r="513" spans="1:29" ht="15.75" customHeight="1" x14ac:dyDescent="0.25">
      <c r="A513" s="14"/>
      <c r="B513" s="14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6"/>
      <c r="V513" s="16"/>
      <c r="W513" s="15"/>
      <c r="X513" s="15"/>
      <c r="Y513" s="15"/>
      <c r="AA513" s="15"/>
      <c r="AB513" s="18"/>
      <c r="AC513" s="18"/>
    </row>
    <row r="514" spans="1:29" ht="15.75" customHeight="1" x14ac:dyDescent="0.25">
      <c r="A514" s="9"/>
      <c r="B514" s="9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1"/>
      <c r="V514" s="11"/>
      <c r="W514" s="11"/>
      <c r="X514" s="11"/>
      <c r="Y514" s="10"/>
      <c r="AA514" s="10"/>
      <c r="AB514" s="18"/>
      <c r="AC514" s="18"/>
    </row>
    <row r="515" spans="1:29" ht="15.75" customHeight="1" x14ac:dyDescent="0.25">
      <c r="A515" s="14"/>
      <c r="B515" s="14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6"/>
      <c r="V515" s="16"/>
      <c r="W515" s="15"/>
      <c r="X515" s="15"/>
      <c r="Y515" s="15"/>
      <c r="AA515" s="15"/>
      <c r="AB515" s="18"/>
      <c r="AC515" s="18"/>
    </row>
    <row r="516" spans="1:29" ht="15.75" customHeight="1" x14ac:dyDescent="0.25">
      <c r="A516" s="14"/>
      <c r="B516" s="14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6"/>
      <c r="V516" s="16"/>
      <c r="W516" s="15"/>
      <c r="X516" s="15"/>
      <c r="Y516" s="15"/>
      <c r="AA516" s="15"/>
      <c r="AB516" s="18"/>
      <c r="AC516" s="18"/>
    </row>
    <row r="517" spans="1:29" ht="15.75" customHeight="1" x14ac:dyDescent="0.25">
      <c r="A517" s="14"/>
      <c r="B517" s="14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6"/>
      <c r="V517" s="16"/>
      <c r="W517" s="15"/>
      <c r="X517" s="15"/>
      <c r="Y517" s="15"/>
      <c r="AA517" s="15"/>
      <c r="AB517" s="18"/>
      <c r="AC517" s="18"/>
    </row>
    <row r="518" spans="1:29" ht="15.75" customHeight="1" x14ac:dyDescent="0.25">
      <c r="A518" s="23"/>
      <c r="B518" s="23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1"/>
      <c r="X518" s="11"/>
      <c r="Y518" s="11"/>
      <c r="AA518" s="10"/>
      <c r="AB518" s="18"/>
      <c r="AC518" s="18"/>
    </row>
    <row r="519" spans="1:29" ht="15.75" customHeight="1" x14ac:dyDescent="0.25">
      <c r="A519" s="24"/>
      <c r="B519" s="24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AA519" s="15"/>
      <c r="AB519" s="18"/>
      <c r="AC519" s="18"/>
    </row>
    <row r="520" spans="1:29" ht="15.75" customHeight="1" x14ac:dyDescent="0.25">
      <c r="A520" s="14"/>
      <c r="B520" s="14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AA520" s="15"/>
      <c r="AB520" s="18"/>
      <c r="AC520" s="18"/>
    </row>
    <row r="521" spans="1:29" ht="15.75" customHeight="1" x14ac:dyDescent="0.25">
      <c r="A521" s="24"/>
      <c r="B521" s="24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AA521" s="15"/>
      <c r="AB521" s="18"/>
      <c r="AC521" s="18"/>
    </row>
    <row r="522" spans="1:29" ht="15.75" customHeight="1" x14ac:dyDescent="0.25">
      <c r="A522" s="14"/>
      <c r="B522" s="14"/>
      <c r="C522" s="10"/>
      <c r="D522" s="10"/>
      <c r="E522" s="30"/>
      <c r="F522" s="30"/>
      <c r="G522" s="30"/>
      <c r="H522" s="30"/>
      <c r="I522" s="10"/>
      <c r="J522" s="10"/>
      <c r="K522" s="10"/>
      <c r="L522" s="10"/>
      <c r="M522" s="10"/>
      <c r="N522" s="10"/>
      <c r="Q522" s="10"/>
      <c r="R522" s="10"/>
      <c r="S522" s="25"/>
      <c r="T522" s="25"/>
      <c r="U522" s="26"/>
      <c r="V522" s="26"/>
      <c r="W522" s="15"/>
      <c r="X522" s="15"/>
      <c r="Y522" s="15"/>
      <c r="AA522" s="25"/>
      <c r="AB522" s="18"/>
      <c r="AC522" s="18"/>
    </row>
    <row r="523" spans="1:29" ht="15.75" customHeight="1" x14ac:dyDescent="0.25">
      <c r="A523" s="5"/>
      <c r="B523" s="5"/>
      <c r="C523" s="25"/>
      <c r="D523" s="25"/>
      <c r="E523" s="15"/>
      <c r="F523" s="15"/>
      <c r="G523" s="15"/>
      <c r="H523" s="15"/>
      <c r="I523" s="25"/>
      <c r="J523" s="25"/>
      <c r="K523" s="25"/>
      <c r="L523" s="25"/>
      <c r="M523" s="25"/>
      <c r="N523" s="25"/>
      <c r="Q523" s="25"/>
      <c r="R523" s="25"/>
      <c r="S523" s="25"/>
      <c r="T523" s="25"/>
      <c r="U523" s="26"/>
      <c r="V523" s="26"/>
      <c r="W523" s="15"/>
      <c r="X523" s="15"/>
      <c r="Y523" s="15"/>
      <c r="AA523" s="25"/>
      <c r="AB523" s="18"/>
      <c r="AC523" s="18"/>
    </row>
    <row r="524" spans="1:29" ht="15.75" customHeight="1" x14ac:dyDescent="0.25">
      <c r="A524" s="9"/>
      <c r="B524" s="9"/>
      <c r="C524" s="31"/>
      <c r="D524" s="31"/>
      <c r="E524" s="32"/>
      <c r="F524" s="32"/>
      <c r="G524" s="32"/>
      <c r="H524" s="32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3"/>
      <c r="V524" s="33"/>
      <c r="W524" s="32"/>
      <c r="X524" s="32"/>
      <c r="Y524" s="32"/>
      <c r="AA524" s="10"/>
      <c r="AB524" s="18"/>
      <c r="AC524" s="18"/>
    </row>
    <row r="525" spans="1:29" ht="15.75" customHeight="1" x14ac:dyDescent="0.25">
      <c r="A525" s="14"/>
      <c r="B525" s="14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6"/>
      <c r="V525" s="16"/>
      <c r="W525" s="15"/>
      <c r="X525" s="15"/>
      <c r="Y525" s="15"/>
      <c r="AA525" s="15"/>
      <c r="AB525" s="18"/>
      <c r="AC525" s="18"/>
    </row>
    <row r="526" spans="1:29" ht="15.75" customHeight="1" x14ac:dyDescent="0.25">
      <c r="A526" s="14"/>
      <c r="B526" s="14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6"/>
      <c r="V526" s="16"/>
      <c r="W526" s="15"/>
      <c r="X526" s="15"/>
      <c r="Y526" s="15"/>
      <c r="AA526" s="15"/>
      <c r="AB526" s="18"/>
      <c r="AC526" s="18"/>
    </row>
    <row r="527" spans="1:29" ht="15.75" customHeight="1" x14ac:dyDescent="0.25">
      <c r="A527" s="14"/>
      <c r="B527" s="14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6"/>
      <c r="V527" s="16"/>
      <c r="W527" s="15"/>
      <c r="X527" s="15"/>
      <c r="Y527" s="15"/>
      <c r="AA527" s="15"/>
      <c r="AB527" s="18"/>
      <c r="AC527" s="18"/>
    </row>
    <row r="528" spans="1:29" ht="15.75" customHeight="1" x14ac:dyDescent="0.25">
      <c r="A528" s="9"/>
      <c r="B528" s="9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1"/>
      <c r="V528" s="11"/>
      <c r="W528" s="10"/>
      <c r="X528" s="10"/>
      <c r="Y528" s="10"/>
      <c r="AA528" s="10"/>
      <c r="AB528" s="18"/>
      <c r="AC528" s="18"/>
    </row>
    <row r="529" spans="1:29" ht="15.75" customHeight="1" x14ac:dyDescent="0.25">
      <c r="A529" s="14"/>
      <c r="B529" s="14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6"/>
      <c r="V529" s="16"/>
      <c r="W529" s="15"/>
      <c r="X529" s="15"/>
      <c r="Y529" s="15"/>
      <c r="AA529" s="15"/>
      <c r="AB529" s="18"/>
      <c r="AC529" s="18"/>
    </row>
    <row r="530" spans="1:29" ht="15.75" customHeight="1" x14ac:dyDescent="0.25">
      <c r="A530" s="14"/>
      <c r="B530" s="14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6"/>
      <c r="V530" s="16"/>
      <c r="W530" s="15"/>
      <c r="X530" s="15"/>
      <c r="Y530" s="15"/>
      <c r="AA530" s="15"/>
      <c r="AB530" s="18"/>
      <c r="AC530" s="18"/>
    </row>
    <row r="531" spans="1:29" ht="15.75" customHeight="1" x14ac:dyDescent="0.25">
      <c r="A531" s="14"/>
      <c r="B531" s="14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6"/>
      <c r="V531" s="16"/>
      <c r="W531" s="15"/>
      <c r="X531" s="15"/>
      <c r="Y531" s="15"/>
      <c r="AA531" s="15"/>
      <c r="AB531" s="18"/>
      <c r="AC531" s="18"/>
    </row>
    <row r="532" spans="1:29" ht="15.75" customHeight="1" x14ac:dyDescent="0.25">
      <c r="A532" s="9"/>
      <c r="B532" s="9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1"/>
      <c r="V532" s="11"/>
      <c r="W532" s="10"/>
      <c r="X532" s="10"/>
      <c r="Y532" s="10"/>
      <c r="AA532" s="10"/>
      <c r="AB532" s="18"/>
      <c r="AC532" s="18"/>
    </row>
    <row r="533" spans="1:29" ht="15.75" customHeight="1" x14ac:dyDescent="0.25">
      <c r="A533" s="14"/>
      <c r="B533" s="14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6"/>
      <c r="V533" s="16"/>
      <c r="W533" s="15"/>
      <c r="X533" s="15"/>
      <c r="Y533" s="15"/>
      <c r="AA533" s="15"/>
      <c r="AB533" s="18"/>
      <c r="AC533" s="18"/>
    </row>
    <row r="534" spans="1:29" ht="15.75" customHeight="1" x14ac:dyDescent="0.25">
      <c r="A534" s="14"/>
      <c r="B534" s="14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6"/>
      <c r="V534" s="16"/>
      <c r="W534" s="15"/>
      <c r="X534" s="15"/>
      <c r="Y534" s="15"/>
      <c r="AA534" s="15"/>
      <c r="AB534" s="18"/>
      <c r="AC534" s="18"/>
    </row>
    <row r="535" spans="1:29" ht="15.75" customHeight="1" x14ac:dyDescent="0.25">
      <c r="A535" s="14"/>
      <c r="B535" s="14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6"/>
      <c r="V535" s="16"/>
      <c r="W535" s="15"/>
      <c r="X535" s="15"/>
      <c r="Y535" s="15"/>
      <c r="AA535" s="15"/>
      <c r="AB535" s="18"/>
      <c r="AC535" s="18"/>
    </row>
    <row r="536" spans="1:29" ht="15.75" customHeight="1" x14ac:dyDescent="0.25">
      <c r="A536" s="9"/>
      <c r="B536" s="9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AA536" s="10"/>
      <c r="AB536" s="18"/>
      <c r="AC536" s="18"/>
    </row>
    <row r="537" spans="1:29" ht="15.75" customHeight="1" x14ac:dyDescent="0.25">
      <c r="A537" s="14"/>
      <c r="B537" s="14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6"/>
      <c r="V537" s="16"/>
      <c r="W537" s="15"/>
      <c r="X537" s="15"/>
      <c r="Y537" s="15"/>
      <c r="AA537" s="15"/>
      <c r="AB537" s="18"/>
      <c r="AC537" s="18"/>
    </row>
    <row r="538" spans="1:29" ht="15.75" customHeight="1" x14ac:dyDescent="0.25">
      <c r="A538" s="14"/>
      <c r="B538" s="14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6"/>
      <c r="V538" s="16"/>
      <c r="W538" s="15"/>
      <c r="X538" s="15"/>
      <c r="Y538" s="15"/>
      <c r="AA538" s="15"/>
      <c r="AB538" s="18"/>
      <c r="AC538" s="18"/>
    </row>
    <row r="539" spans="1:29" ht="15.75" customHeight="1" x14ac:dyDescent="0.25">
      <c r="A539" s="14"/>
      <c r="B539" s="14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6"/>
      <c r="V539" s="16"/>
      <c r="W539" s="15"/>
      <c r="X539" s="15"/>
      <c r="Y539" s="15"/>
      <c r="AA539" s="15"/>
      <c r="AB539" s="18"/>
      <c r="AC539" s="18"/>
    </row>
    <row r="540" spans="1:29" ht="15.75" customHeight="1" x14ac:dyDescent="0.25">
      <c r="A540" s="9"/>
      <c r="B540" s="9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1"/>
      <c r="V540" s="11"/>
      <c r="W540" s="10"/>
      <c r="X540" s="10"/>
      <c r="Y540" s="10"/>
      <c r="AA540" s="10"/>
      <c r="AB540" s="18"/>
      <c r="AC540" s="18"/>
    </row>
    <row r="541" spans="1:29" ht="15.75" customHeight="1" x14ac:dyDescent="0.25">
      <c r="A541" s="14"/>
      <c r="B541" s="14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6"/>
      <c r="V541" s="16"/>
      <c r="W541" s="15"/>
      <c r="X541" s="15"/>
      <c r="Y541" s="15"/>
      <c r="AA541" s="15"/>
      <c r="AB541" s="18"/>
      <c r="AC541" s="18"/>
    </row>
    <row r="542" spans="1:29" ht="15.75" customHeight="1" x14ac:dyDescent="0.25">
      <c r="A542" s="14"/>
      <c r="B542" s="14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6"/>
      <c r="V542" s="16"/>
      <c r="W542" s="15"/>
      <c r="X542" s="15"/>
      <c r="Y542" s="15"/>
      <c r="AA542" s="15"/>
      <c r="AB542" s="18"/>
      <c r="AC542" s="18"/>
    </row>
    <row r="543" spans="1:29" ht="15.75" customHeight="1" x14ac:dyDescent="0.25">
      <c r="A543" s="14"/>
      <c r="B543" s="14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6"/>
      <c r="V543" s="16"/>
      <c r="W543" s="15"/>
      <c r="X543" s="15"/>
      <c r="Y543" s="15"/>
      <c r="AA543" s="15"/>
      <c r="AB543" s="18"/>
      <c r="AC543" s="18"/>
    </row>
    <row r="544" spans="1:29" ht="15.75" customHeight="1" x14ac:dyDescent="0.25">
      <c r="A544" s="23"/>
      <c r="B544" s="23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1"/>
      <c r="V544" s="11"/>
      <c r="W544" s="10"/>
      <c r="X544" s="10"/>
      <c r="Y544" s="10"/>
      <c r="AA544" s="15"/>
      <c r="AB544" s="18"/>
      <c r="AC544" s="18"/>
    </row>
    <row r="545" spans="1:29" ht="15.75" customHeight="1" x14ac:dyDescent="0.25">
      <c r="A545" s="24"/>
      <c r="B545" s="24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6"/>
      <c r="V545" s="16"/>
      <c r="W545" s="15"/>
      <c r="X545" s="15"/>
      <c r="Y545" s="15"/>
      <c r="AA545" s="15"/>
      <c r="AB545" s="18"/>
      <c r="AC545" s="18"/>
    </row>
    <row r="546" spans="1:29" ht="15.75" customHeight="1" x14ac:dyDescent="0.25">
      <c r="A546" s="14"/>
      <c r="B546" s="14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6"/>
      <c r="V546" s="16"/>
      <c r="W546" s="15"/>
      <c r="X546" s="15"/>
      <c r="Y546" s="15"/>
      <c r="AA546" s="15"/>
      <c r="AB546" s="18"/>
      <c r="AC546" s="18"/>
    </row>
    <row r="547" spans="1:29" ht="15.75" customHeight="1" x14ac:dyDescent="0.25">
      <c r="A547" s="24"/>
      <c r="B547" s="24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6"/>
      <c r="V547" s="16"/>
      <c r="W547" s="15"/>
      <c r="X547" s="15"/>
      <c r="Y547" s="15"/>
      <c r="AA547" s="15"/>
      <c r="AB547" s="18"/>
      <c r="AC547" s="18"/>
    </row>
    <row r="548" spans="1:29" ht="20.25" customHeight="1" x14ac:dyDescent="0.25">
      <c r="A548" s="9"/>
      <c r="B548" s="9"/>
      <c r="C548" s="15"/>
      <c r="D548" s="15"/>
      <c r="E548" s="10"/>
      <c r="F548" s="10"/>
      <c r="G548" s="10"/>
      <c r="H548" s="10"/>
      <c r="I548" s="10"/>
      <c r="J548" s="10"/>
      <c r="K548" s="10"/>
      <c r="L548" s="10"/>
      <c r="M548" s="15"/>
      <c r="N548" s="15"/>
      <c r="Q548" s="15"/>
      <c r="R548" s="15"/>
      <c r="S548" s="15"/>
      <c r="T548" s="15"/>
      <c r="U548" s="15"/>
      <c r="V548" s="15"/>
      <c r="W548" s="15"/>
      <c r="X548" s="15"/>
      <c r="Y548" s="15"/>
      <c r="AA548" s="15"/>
      <c r="AC548" s="18"/>
    </row>
    <row r="549" spans="1:29" ht="20.25" customHeight="1" x14ac:dyDescent="0.25">
      <c r="A549" s="14"/>
      <c r="B549" s="14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Q549" s="15"/>
      <c r="R549" s="15"/>
      <c r="S549" s="15"/>
      <c r="T549" s="15"/>
      <c r="U549" s="15"/>
      <c r="V549" s="15"/>
      <c r="W549" s="15"/>
      <c r="X549" s="15"/>
      <c r="Y549" s="15"/>
      <c r="AA549" s="15"/>
      <c r="AC549" s="18"/>
    </row>
    <row r="550" spans="1:29" ht="20.25" customHeight="1" x14ac:dyDescent="0.25">
      <c r="A550" s="14"/>
      <c r="B550" s="14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Q550" s="10"/>
      <c r="R550" s="10"/>
      <c r="S550" s="10"/>
      <c r="T550" s="10"/>
      <c r="U550" s="15"/>
      <c r="V550" s="15"/>
      <c r="W550" s="15"/>
      <c r="X550" s="15"/>
      <c r="Y550" s="15"/>
      <c r="AA550" s="15"/>
      <c r="AC550" s="18"/>
    </row>
    <row r="551" spans="1:29" ht="20.25" customHeight="1" x14ac:dyDescent="0.25">
      <c r="A551" s="14"/>
      <c r="B551" s="14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Q551" s="15"/>
      <c r="R551" s="15"/>
      <c r="S551" s="15"/>
      <c r="T551" s="15"/>
      <c r="U551" s="10"/>
      <c r="V551" s="10"/>
      <c r="W551" s="10"/>
      <c r="X551" s="10"/>
      <c r="Y551" s="15"/>
      <c r="AA551" s="15"/>
      <c r="AC551" s="18"/>
    </row>
    <row r="552" spans="1:29" ht="20.25" customHeight="1" x14ac:dyDescent="0.25">
      <c r="A552" s="9"/>
      <c r="B552" s="9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Q552" s="15"/>
      <c r="R552" s="15"/>
      <c r="S552" s="15"/>
      <c r="T552" s="15"/>
      <c r="U552" s="15"/>
      <c r="V552" s="15"/>
      <c r="W552" s="15"/>
      <c r="X552" s="15"/>
      <c r="Y552" s="15"/>
      <c r="AA552" s="15"/>
      <c r="AC552" s="18"/>
    </row>
    <row r="553" spans="1:29" ht="20.25" customHeight="1" x14ac:dyDescent="0.25">
      <c r="A553" s="14"/>
      <c r="B553" s="14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Q553" s="15"/>
      <c r="R553" s="15"/>
      <c r="S553" s="15"/>
      <c r="T553" s="15"/>
      <c r="U553" s="15"/>
      <c r="V553" s="15"/>
      <c r="W553" s="15"/>
      <c r="X553" s="15"/>
      <c r="Y553" s="15"/>
      <c r="AA553" s="15"/>
      <c r="AC553" s="18"/>
    </row>
    <row r="554" spans="1:29" ht="20.25" customHeight="1" x14ac:dyDescent="0.25">
      <c r="A554" s="14"/>
      <c r="B554" s="14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Q554" s="3"/>
      <c r="R554" s="3"/>
      <c r="U554" s="15"/>
      <c r="V554" s="15"/>
      <c r="W554" s="15"/>
      <c r="X554" s="15"/>
      <c r="Y554" s="15"/>
      <c r="AA554" s="15"/>
      <c r="AC554" s="18"/>
    </row>
    <row r="555" spans="1:29" ht="20.25" customHeight="1" x14ac:dyDescent="0.25">
      <c r="A555" s="14"/>
      <c r="B555" s="14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Q555" s="3"/>
      <c r="R555" s="3"/>
      <c r="Y555" s="15"/>
      <c r="AA555" s="15"/>
      <c r="AC555" s="18"/>
    </row>
    <row r="556" spans="1:29" ht="20.25" customHeight="1" x14ac:dyDescent="0.25">
      <c r="A556" s="9"/>
      <c r="B556" s="9"/>
      <c r="Q556" s="3"/>
      <c r="R556" s="3"/>
      <c r="Y556" s="15"/>
      <c r="AC556" s="18"/>
    </row>
    <row r="557" spans="1:29" ht="20.25" customHeight="1" x14ac:dyDescent="0.25">
      <c r="A557" s="14"/>
      <c r="B557" s="14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8"/>
      <c r="P557" s="18"/>
      <c r="Q557" s="3"/>
      <c r="R557" s="3"/>
      <c r="Y557" s="15"/>
      <c r="AA557" s="15"/>
      <c r="AC557" s="18"/>
    </row>
    <row r="558" spans="1:29" ht="20.25" customHeight="1" x14ac:dyDescent="0.25">
      <c r="A558" s="14"/>
      <c r="B558" s="14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Q558" s="3"/>
      <c r="R558" s="3"/>
      <c r="Y558" s="15"/>
      <c r="AA558" s="15"/>
      <c r="AC558" s="18"/>
    </row>
    <row r="559" spans="1:29" ht="20.25" customHeight="1" x14ac:dyDescent="0.25">
      <c r="A559" s="14"/>
      <c r="B559" s="14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Q559" s="3"/>
      <c r="R559" s="3"/>
      <c r="Y559" s="15"/>
      <c r="AA559" s="15"/>
      <c r="AC559" s="18"/>
    </row>
    <row r="560" spans="1:29" ht="20.25" customHeight="1" x14ac:dyDescent="0.25">
      <c r="A560" s="9"/>
      <c r="B560" s="9"/>
      <c r="Q560" s="3"/>
      <c r="R560" s="3"/>
      <c r="Y560" s="15"/>
      <c r="AC560" s="18"/>
    </row>
    <row r="561" spans="1:29" ht="20.25" customHeight="1" x14ac:dyDescent="0.25">
      <c r="A561" s="14"/>
      <c r="B561" s="14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Q561" s="3"/>
      <c r="R561" s="3"/>
      <c r="Y561" s="15"/>
      <c r="AA561" s="15"/>
      <c r="AC561" s="18"/>
    </row>
    <row r="562" spans="1:29" ht="20.25" customHeight="1" x14ac:dyDescent="0.25">
      <c r="A562" s="14"/>
      <c r="B562" s="14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Q562" s="3"/>
      <c r="R562" s="3"/>
      <c r="Y562" s="15"/>
      <c r="AA562" s="15"/>
      <c r="AC562" s="18"/>
    </row>
    <row r="563" spans="1:29" ht="20.25" customHeight="1" x14ac:dyDescent="0.25">
      <c r="A563" s="14"/>
      <c r="B563" s="1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Q563" s="3"/>
      <c r="R563" s="3"/>
      <c r="Y563" s="34"/>
      <c r="AA563" s="34"/>
      <c r="AC563" s="18"/>
    </row>
    <row r="564" spans="1:29" ht="20.25" customHeight="1" x14ac:dyDescent="0.25">
      <c r="A564" s="9"/>
      <c r="B564" s="9"/>
      <c r="Q564" s="3"/>
      <c r="R564" s="3"/>
      <c r="Y564" s="34"/>
      <c r="AC564" s="18"/>
    </row>
    <row r="565" spans="1:29" ht="20.25" customHeight="1" x14ac:dyDescent="0.25">
      <c r="A565" s="14"/>
      <c r="B565" s="1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Q565" s="3"/>
      <c r="R565" s="3"/>
      <c r="Y565" s="34"/>
      <c r="AA565" s="34"/>
      <c r="AC565" s="18"/>
    </row>
    <row r="566" spans="1:29" ht="20.25" customHeight="1" x14ac:dyDescent="0.25">
      <c r="A566" s="14"/>
      <c r="B566" s="1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Q566" s="3"/>
      <c r="R566" s="3"/>
      <c r="Y566" s="34"/>
      <c r="AA566" s="34"/>
    </row>
    <row r="567" spans="1:29" ht="20.25" customHeight="1" x14ac:dyDescent="0.25">
      <c r="A567" s="14"/>
      <c r="B567" s="1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Q567" s="3"/>
      <c r="R567" s="3"/>
      <c r="Y567" s="34"/>
      <c r="AA567" s="34"/>
    </row>
    <row r="568" spans="1:29" ht="20.25" customHeight="1" x14ac:dyDescent="0.25">
      <c r="A568" s="23"/>
      <c r="B568" s="23"/>
      <c r="Q568" s="3"/>
      <c r="R568" s="3"/>
      <c r="Y568" s="34"/>
    </row>
    <row r="569" spans="1:29" ht="20.25" customHeight="1" x14ac:dyDescent="0.25">
      <c r="A569" s="24"/>
      <c r="B569" s="2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Q569" s="3"/>
      <c r="R569" s="3"/>
      <c r="Y569" s="34"/>
      <c r="AA569" s="34"/>
    </row>
    <row r="570" spans="1:29" ht="20.25" customHeight="1" x14ac:dyDescent="0.25">
      <c r="A570" s="24"/>
      <c r="B570" s="2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Q570" s="3"/>
      <c r="R570" s="3"/>
      <c r="Y570" s="34"/>
      <c r="AA570" s="34"/>
    </row>
    <row r="571" spans="1:29" ht="20.25" customHeight="1" x14ac:dyDescent="0.25">
      <c r="A571" s="24"/>
      <c r="B571" s="2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5"/>
      <c r="P571" s="5"/>
      <c r="Q571" s="5"/>
      <c r="R571" s="5"/>
      <c r="S571" s="5"/>
      <c r="T571" s="5"/>
      <c r="Y571" s="34"/>
      <c r="AA571" s="34"/>
    </row>
    <row r="572" spans="1:29" ht="20.25" customHeight="1" x14ac:dyDescent="0.25">
      <c r="C572" s="35"/>
      <c r="D572" s="35"/>
      <c r="I572" s="34"/>
      <c r="J572" s="34"/>
      <c r="K572" s="36"/>
      <c r="L572" s="36"/>
      <c r="O572" s="35"/>
      <c r="P572" s="35"/>
      <c r="Q572" s="35"/>
      <c r="R572" s="35"/>
      <c r="S572" s="35"/>
      <c r="T572" s="35"/>
    </row>
    <row r="573" spans="1:29" ht="20.25" customHeight="1" x14ac:dyDescent="0.25">
      <c r="C573" s="34"/>
      <c r="D573" s="34"/>
      <c r="K573" s="36"/>
      <c r="L573" s="36"/>
      <c r="O573" s="34"/>
      <c r="P573" s="34"/>
      <c r="Q573" s="34"/>
      <c r="R573" s="34"/>
      <c r="S573" s="34"/>
      <c r="T573" s="34"/>
    </row>
    <row r="574" spans="1:29" ht="20.25" customHeight="1" x14ac:dyDescent="0.25"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AA574" s="34"/>
    </row>
    <row r="575" spans="1:29" ht="20.25" customHeight="1" x14ac:dyDescent="0.25"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AA575" s="34"/>
    </row>
    <row r="576" spans="1:29" ht="20.25" customHeight="1" x14ac:dyDescent="0.25"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34"/>
      <c r="N576" s="34"/>
      <c r="O576" s="35"/>
      <c r="P576" s="35"/>
      <c r="Q576" s="35"/>
      <c r="R576" s="35"/>
      <c r="S576" s="35"/>
      <c r="T576" s="35"/>
      <c r="AA576" s="18"/>
    </row>
    <row r="577" spans="3:20" ht="20.25" customHeight="1" x14ac:dyDescent="0.25">
      <c r="K577" s="36"/>
      <c r="L577" s="36"/>
      <c r="O577" s="34"/>
      <c r="P577" s="34"/>
      <c r="Q577" s="34"/>
      <c r="R577" s="34"/>
      <c r="S577" s="34"/>
      <c r="T577" s="34"/>
    </row>
    <row r="578" spans="3:20" ht="20.25" customHeight="1" x14ac:dyDescent="0.25"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</row>
    <row r="579" spans="3:20" ht="20.25" customHeight="1" x14ac:dyDescent="0.25"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</row>
    <row r="580" spans="3:20" ht="20.25" customHeight="1" x14ac:dyDescent="0.25"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5"/>
      <c r="P580" s="35"/>
      <c r="Q580" s="35"/>
      <c r="R580" s="35"/>
      <c r="S580" s="35"/>
      <c r="T580" s="35"/>
    </row>
    <row r="581" spans="3:20" ht="20.25" customHeight="1" x14ac:dyDescent="0.25">
      <c r="K581" s="36"/>
      <c r="L581" s="36"/>
      <c r="O581" s="34"/>
      <c r="P581" s="34"/>
      <c r="Q581" s="34"/>
      <c r="R581" s="34"/>
      <c r="S581" s="34"/>
      <c r="T581" s="34"/>
    </row>
    <row r="582" spans="3:20" ht="20.25" customHeight="1" x14ac:dyDescent="0.25"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</row>
    <row r="583" spans="3:20" ht="20.25" customHeight="1" x14ac:dyDescent="0.25"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</row>
    <row r="584" spans="3:20" ht="20.25" customHeight="1" x14ac:dyDescent="0.25"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5"/>
      <c r="P584" s="35"/>
      <c r="Q584" s="35"/>
      <c r="R584" s="35"/>
      <c r="S584" s="35"/>
      <c r="T584" s="35"/>
    </row>
    <row r="585" spans="3:20" ht="20.25" customHeight="1" x14ac:dyDescent="0.25">
      <c r="K585" s="36"/>
      <c r="L585" s="36"/>
      <c r="O585" s="34"/>
      <c r="P585" s="34"/>
      <c r="Q585" s="34"/>
      <c r="R585" s="34"/>
      <c r="S585" s="34"/>
      <c r="T585" s="34"/>
    </row>
    <row r="586" spans="3:20" ht="20.25" customHeight="1" x14ac:dyDescent="0.25"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</row>
    <row r="587" spans="3:20" ht="20.25" customHeight="1" x14ac:dyDescent="0.25"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</row>
    <row r="588" spans="3:20" ht="20.25" customHeight="1" x14ac:dyDescent="0.25"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5"/>
      <c r="P588" s="35"/>
      <c r="Q588" s="35"/>
      <c r="R588" s="35"/>
      <c r="S588" s="35"/>
      <c r="T588" s="35"/>
    </row>
    <row r="589" spans="3:20" ht="20.25" customHeight="1" x14ac:dyDescent="0.25">
      <c r="K589" s="36"/>
      <c r="L589" s="36"/>
      <c r="O589" s="34"/>
      <c r="P589" s="34"/>
      <c r="Q589" s="34"/>
      <c r="R589" s="34"/>
      <c r="S589" s="34"/>
      <c r="T589" s="34"/>
    </row>
    <row r="590" spans="3:20" ht="20.25" customHeight="1" x14ac:dyDescent="0.25"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</row>
    <row r="591" spans="3:20" ht="20.25" customHeight="1" x14ac:dyDescent="0.25"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</row>
    <row r="592" spans="3:20" ht="20.25" customHeight="1" x14ac:dyDescent="0.25"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</row>
    <row r="593" spans="11:18" ht="20.25" customHeight="1" x14ac:dyDescent="0.25">
      <c r="K593" s="36"/>
      <c r="L593" s="36"/>
    </row>
    <row r="594" spans="11:18" ht="20.25" customHeight="1" x14ac:dyDescent="0.25">
      <c r="K594" s="36"/>
      <c r="L594" s="36"/>
      <c r="Q594" s="3"/>
      <c r="R594" s="3"/>
    </row>
    <row r="595" spans="11:18" ht="20.25" customHeight="1" x14ac:dyDescent="0.25">
      <c r="K595" s="36"/>
      <c r="L595" s="36"/>
      <c r="Q595" s="3"/>
      <c r="R595" s="3"/>
    </row>
    <row r="596" spans="11:18" ht="20.25" customHeight="1" x14ac:dyDescent="0.25">
      <c r="K596" s="36"/>
      <c r="L596" s="36"/>
      <c r="Q596" s="3"/>
      <c r="R596" s="3"/>
    </row>
    <row r="597" spans="11:18" ht="20.25" customHeight="1" x14ac:dyDescent="0.25">
      <c r="K597" s="36"/>
      <c r="L597" s="36"/>
      <c r="Q597" s="3"/>
      <c r="R597" s="3"/>
    </row>
    <row r="598" spans="11:18" ht="20.25" customHeight="1" x14ac:dyDescent="0.25">
      <c r="K598" s="36"/>
      <c r="L598" s="36"/>
      <c r="Q598" s="3"/>
      <c r="R598" s="3"/>
    </row>
    <row r="599" spans="11:18" ht="20.25" customHeight="1" x14ac:dyDescent="0.25">
      <c r="K599" s="36"/>
      <c r="L599" s="36"/>
      <c r="Q599" s="3"/>
      <c r="R599" s="3"/>
    </row>
    <row r="600" spans="11:18" ht="20.25" customHeight="1" x14ac:dyDescent="0.25">
      <c r="K600" s="36"/>
      <c r="L600" s="36"/>
      <c r="Q600" s="3"/>
      <c r="R600" s="3"/>
    </row>
    <row r="601" spans="11:18" ht="20.25" customHeight="1" x14ac:dyDescent="0.25">
      <c r="K601" s="36"/>
      <c r="L601" s="36"/>
      <c r="Q601" s="3"/>
      <c r="R601" s="3"/>
    </row>
    <row r="602" spans="11:18" ht="20.25" customHeight="1" x14ac:dyDescent="0.25">
      <c r="K602" s="36"/>
      <c r="L602" s="36"/>
      <c r="Q602" s="3"/>
      <c r="R602" s="3"/>
    </row>
    <row r="603" spans="11:18" ht="20.25" customHeight="1" x14ac:dyDescent="0.25">
      <c r="K603" s="36"/>
      <c r="L603" s="36"/>
      <c r="Q603" s="3"/>
      <c r="R603" s="3"/>
    </row>
    <row r="604" spans="11:18" ht="20.25" customHeight="1" x14ac:dyDescent="0.25">
      <c r="K604" s="36"/>
      <c r="L604" s="36"/>
      <c r="Q604" s="3"/>
      <c r="R604" s="3"/>
    </row>
    <row r="605" spans="11:18" ht="20.25" customHeight="1" x14ac:dyDescent="0.25">
      <c r="K605" s="36"/>
      <c r="L605" s="36"/>
      <c r="Q605" s="3"/>
      <c r="R605" s="3"/>
    </row>
    <row r="606" spans="11:18" ht="20.25" customHeight="1" x14ac:dyDescent="0.25">
      <c r="K606" s="36"/>
      <c r="L606" s="36"/>
      <c r="Q606" s="3"/>
      <c r="R606" s="3"/>
    </row>
    <row r="607" spans="11:18" ht="20.25" customHeight="1" x14ac:dyDescent="0.25">
      <c r="K607" s="36"/>
      <c r="L607" s="36"/>
      <c r="Q607" s="3"/>
      <c r="R607" s="3"/>
    </row>
    <row r="608" spans="11:18" ht="20.25" customHeight="1" x14ac:dyDescent="0.25">
      <c r="K608" s="36"/>
      <c r="L608" s="36"/>
      <c r="Q608" s="3"/>
      <c r="R608" s="3"/>
    </row>
    <row r="609" spans="11:18" ht="20.25" customHeight="1" x14ac:dyDescent="0.25">
      <c r="K609" s="36"/>
      <c r="L609" s="36"/>
      <c r="Q609" s="3"/>
      <c r="R609" s="3"/>
    </row>
    <row r="610" spans="11:18" ht="20.25" customHeight="1" x14ac:dyDescent="0.25">
      <c r="K610" s="36"/>
      <c r="L610" s="36"/>
      <c r="Q610" s="3"/>
      <c r="R610" s="3"/>
    </row>
    <row r="611" spans="11:18" ht="20.25" customHeight="1" x14ac:dyDescent="0.25">
      <c r="K611" s="36"/>
      <c r="L611" s="36"/>
      <c r="Q611" s="3"/>
      <c r="R611" s="3"/>
    </row>
    <row r="612" spans="11:18" ht="20.25" customHeight="1" x14ac:dyDescent="0.25">
      <c r="K612" s="36"/>
      <c r="L612" s="36"/>
      <c r="Q612" s="3"/>
      <c r="R612" s="3"/>
    </row>
    <row r="613" spans="11:18" ht="20.25" customHeight="1" x14ac:dyDescent="0.25">
      <c r="K613" s="36"/>
      <c r="L613" s="36"/>
      <c r="Q613" s="3"/>
      <c r="R613" s="3"/>
    </row>
    <row r="614" spans="11:18" ht="20.25" customHeight="1" x14ac:dyDescent="0.25">
      <c r="K614" s="36"/>
      <c r="L614" s="36"/>
      <c r="Q614" s="3"/>
      <c r="R614" s="3"/>
    </row>
    <row r="615" spans="11:18" ht="20.25" customHeight="1" x14ac:dyDescent="0.25">
      <c r="K615" s="36"/>
      <c r="L615" s="36"/>
      <c r="Q615" s="3"/>
      <c r="R615" s="3"/>
    </row>
    <row r="616" spans="11:18" x14ac:dyDescent="0.25">
      <c r="K616" s="36"/>
      <c r="L616" s="36"/>
      <c r="Q616" s="3"/>
      <c r="R616" s="3"/>
    </row>
    <row r="617" spans="11:18" x14ac:dyDescent="0.25">
      <c r="K617" s="36"/>
      <c r="L617" s="36"/>
      <c r="Q617" s="3"/>
      <c r="R617" s="3"/>
    </row>
    <row r="618" spans="11:18" x14ac:dyDescent="0.25">
      <c r="K618" s="36"/>
      <c r="L618" s="36"/>
      <c r="Q618" s="3"/>
      <c r="R618" s="3"/>
    </row>
    <row r="619" spans="11:18" x14ac:dyDescent="0.25">
      <c r="K619" s="36"/>
      <c r="L619" s="36"/>
      <c r="Q619" s="3"/>
      <c r="R619" s="3"/>
    </row>
    <row r="620" spans="11:18" x14ac:dyDescent="0.25">
      <c r="K620" s="36"/>
      <c r="L620" s="36"/>
      <c r="Q620" s="3"/>
      <c r="R620" s="3"/>
    </row>
    <row r="621" spans="11:18" x14ac:dyDescent="0.25">
      <c r="K621" s="36"/>
      <c r="L621" s="36"/>
      <c r="Q621" s="3"/>
      <c r="R621" s="3"/>
    </row>
    <row r="622" spans="11:18" x14ac:dyDescent="0.25">
      <c r="K622" s="36"/>
      <c r="L622" s="36"/>
      <c r="Q622" s="3"/>
      <c r="R622" s="3"/>
    </row>
    <row r="623" spans="11:18" x14ac:dyDescent="0.25">
      <c r="K623" s="36"/>
      <c r="L623" s="36"/>
      <c r="Q623" s="3"/>
      <c r="R623" s="3"/>
    </row>
    <row r="624" spans="11:18" x14ac:dyDescent="0.25">
      <c r="K624" s="36"/>
      <c r="L624" s="36"/>
      <c r="Q624" s="3"/>
      <c r="R624" s="3"/>
    </row>
    <row r="625" spans="11:18" x14ac:dyDescent="0.25">
      <c r="K625" s="36"/>
      <c r="L625" s="36"/>
      <c r="Q625" s="3"/>
      <c r="R625" s="3"/>
    </row>
    <row r="626" spans="11:18" x14ac:dyDescent="0.25">
      <c r="K626" s="36"/>
      <c r="L626" s="36"/>
      <c r="Q626" s="3"/>
      <c r="R626" s="3"/>
    </row>
    <row r="627" spans="11:18" x14ac:dyDescent="0.25">
      <c r="K627" s="36"/>
      <c r="L627" s="36"/>
      <c r="Q627" s="3"/>
      <c r="R627" s="3"/>
    </row>
    <row r="628" spans="11:18" x14ac:dyDescent="0.25">
      <c r="K628" s="36"/>
      <c r="L628" s="36"/>
      <c r="Q628" s="3"/>
      <c r="R628" s="3"/>
    </row>
    <row r="629" spans="11:18" x14ac:dyDescent="0.25">
      <c r="K629" s="36"/>
      <c r="L629" s="36"/>
      <c r="Q629" s="3"/>
      <c r="R629" s="3"/>
    </row>
    <row r="630" spans="11:18" x14ac:dyDescent="0.25">
      <c r="K630" s="36"/>
      <c r="L630" s="36"/>
      <c r="Q630" s="3"/>
      <c r="R630" s="3"/>
    </row>
    <row r="631" spans="11:18" x14ac:dyDescent="0.25">
      <c r="K631" s="36"/>
      <c r="L631" s="36"/>
      <c r="Q631" s="3"/>
      <c r="R631" s="3"/>
    </row>
    <row r="632" spans="11:18" x14ac:dyDescent="0.25">
      <c r="K632" s="36"/>
      <c r="L632" s="36"/>
      <c r="Q632" s="3"/>
      <c r="R632" s="3"/>
    </row>
    <row r="633" spans="11:18" x14ac:dyDescent="0.25">
      <c r="K633" s="36"/>
      <c r="L633" s="36"/>
      <c r="Q633" s="3"/>
      <c r="R633" s="3"/>
    </row>
    <row r="634" spans="11:18" x14ac:dyDescent="0.25">
      <c r="K634" s="36"/>
      <c r="L634" s="36"/>
      <c r="Q634" s="3"/>
      <c r="R634" s="3"/>
    </row>
    <row r="635" spans="11:18" x14ac:dyDescent="0.25">
      <c r="K635" s="36"/>
      <c r="L635" s="36"/>
      <c r="Q635" s="3"/>
      <c r="R635" s="3"/>
    </row>
    <row r="636" spans="11:18" x14ac:dyDescent="0.25">
      <c r="K636" s="36"/>
      <c r="L636" s="36"/>
      <c r="Q636" s="3"/>
      <c r="R636" s="3"/>
    </row>
    <row r="637" spans="11:18" x14ac:dyDescent="0.25">
      <c r="K637" s="36"/>
      <c r="L637" s="36"/>
      <c r="Q637" s="3"/>
      <c r="R637" s="3"/>
    </row>
    <row r="638" spans="11:18" x14ac:dyDescent="0.25">
      <c r="K638" s="36"/>
      <c r="L638" s="36"/>
      <c r="Q638" s="3"/>
      <c r="R638" s="3"/>
    </row>
    <row r="639" spans="11:18" x14ac:dyDescent="0.25">
      <c r="K639" s="36"/>
      <c r="L639" s="36"/>
      <c r="Q639" s="3"/>
      <c r="R639" s="3"/>
    </row>
    <row r="640" spans="11:18" x14ac:dyDescent="0.25">
      <c r="K640" s="36"/>
      <c r="L640" s="36"/>
      <c r="Q640" s="3"/>
      <c r="R640" s="3"/>
    </row>
    <row r="641" spans="11:18" x14ac:dyDescent="0.25">
      <c r="K641" s="36"/>
      <c r="L641" s="36"/>
      <c r="Q641" s="3"/>
      <c r="R641" s="3"/>
    </row>
    <row r="642" spans="11:18" x14ac:dyDescent="0.25">
      <c r="K642" s="36"/>
      <c r="L642" s="36"/>
      <c r="Q642" s="3"/>
      <c r="R642" s="3"/>
    </row>
    <row r="643" spans="11:18" x14ac:dyDescent="0.25">
      <c r="K643" s="36"/>
      <c r="L643" s="36"/>
      <c r="Q643" s="3"/>
      <c r="R643" s="3"/>
    </row>
    <row r="644" spans="11:18" x14ac:dyDescent="0.25">
      <c r="K644" s="36"/>
      <c r="L644" s="36"/>
      <c r="Q644" s="3"/>
      <c r="R644" s="3"/>
    </row>
    <row r="645" spans="11:18" x14ac:dyDescent="0.25">
      <c r="K645" s="36"/>
      <c r="L645" s="36"/>
      <c r="Q645" s="3"/>
      <c r="R645" s="3"/>
    </row>
    <row r="646" spans="11:18" x14ac:dyDescent="0.25">
      <c r="K646" s="36"/>
      <c r="L646" s="36"/>
      <c r="Q646" s="3"/>
      <c r="R646" s="3"/>
    </row>
    <row r="647" spans="11:18" x14ac:dyDescent="0.25">
      <c r="K647" s="36"/>
      <c r="L647" s="36"/>
      <c r="Q647" s="3"/>
      <c r="R647" s="3"/>
    </row>
    <row r="648" spans="11:18" x14ac:dyDescent="0.25">
      <c r="K648" s="36"/>
      <c r="L648" s="36"/>
      <c r="Q648" s="3"/>
      <c r="R648" s="3"/>
    </row>
    <row r="649" spans="11:18" x14ac:dyDescent="0.25">
      <c r="K649" s="36"/>
      <c r="L649" s="36"/>
      <c r="Q649" s="3"/>
      <c r="R649" s="3"/>
    </row>
  </sheetData>
  <mergeCells count="2">
    <mergeCell ref="A3:M3"/>
    <mergeCell ref="O3:Z3"/>
  </mergeCells>
  <pageMargins left="0.38" right="0.25" top="0.5" bottom="0.49" header="0.5" footer="0.5"/>
  <pageSetup scale="32" fitToHeight="12" orientation="landscape" r:id="rId1"/>
  <headerFooter alignWithMargins="0"/>
  <rowBreaks count="9" manualBreakCount="9">
    <brk id="50" max="26" man="1"/>
    <brk id="96" max="26" man="1"/>
    <brk id="143" max="26" man="1"/>
    <brk id="189" max="26" man="1"/>
    <brk id="302" max="26" man="1"/>
    <brk id="365" max="15" man="1"/>
    <brk id="417" max="15" man="1"/>
    <brk id="469" max="15" man="1"/>
    <brk id="521" max="15" man="1"/>
  </rowBreaks>
  <colBreaks count="1" manualBreakCount="1">
    <brk id="14" max="1048575" man="1"/>
  </col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B2BE5-4C45-466A-B3BD-B0A2D59D42E2}">
  <dimension ref="A1:U388"/>
  <sheetViews>
    <sheetView view="pageBreakPreview" zoomScale="60" zoomScaleNormal="100" workbookViewId="0">
      <selection activeCell="E4" sqref="E4:T4"/>
    </sheetView>
  </sheetViews>
  <sheetFormatPr defaultColWidth="9.28515625" defaultRowHeight="15.75" x14ac:dyDescent="0.25"/>
  <cols>
    <col min="1" max="1" width="116.7109375" style="3" customWidth="1"/>
    <col min="2" max="2" width="19.28515625" style="3" customWidth="1"/>
    <col min="3" max="3" width="24" style="3" customWidth="1"/>
    <col min="4" max="4" width="30.28515625" style="3" customWidth="1"/>
    <col min="5" max="5" width="18.5703125" style="3" customWidth="1"/>
    <col min="6" max="6" width="25.28515625" style="3" customWidth="1"/>
    <col min="7" max="7" width="9.28515625" style="3"/>
    <col min="8" max="8" width="12.7109375" style="3" customWidth="1"/>
    <col min="9" max="16" width="9.28515625" style="3"/>
    <col min="17" max="17" width="14" style="3" bestFit="1" customWidth="1"/>
    <col min="18" max="16384" width="9.28515625" style="3"/>
  </cols>
  <sheetData>
    <row r="1" spans="1:19" ht="60" customHeight="1" x14ac:dyDescent="0.35">
      <c r="A1" s="37" t="s">
        <v>3</v>
      </c>
      <c r="B1" s="38"/>
      <c r="C1" s="38"/>
      <c r="D1" s="38"/>
      <c r="E1" s="38"/>
      <c r="F1" s="38"/>
    </row>
    <row r="2" spans="1:19" ht="50.1" customHeight="1" x14ac:dyDescent="0.35">
      <c r="A2" s="45" t="s">
        <v>19</v>
      </c>
      <c r="B2" s="46"/>
      <c r="C2" s="46"/>
      <c r="D2" s="46"/>
      <c r="E2" s="44"/>
      <c r="F2" s="44"/>
    </row>
    <row r="3" spans="1:19" ht="42.75" customHeight="1" x14ac:dyDescent="0.35">
      <c r="A3" s="72" t="s">
        <v>20</v>
      </c>
      <c r="B3" s="73"/>
      <c r="C3" s="73"/>
      <c r="D3" s="73"/>
      <c r="O3" s="13"/>
    </row>
    <row r="4" spans="1:19" ht="34.5" customHeight="1" x14ac:dyDescent="0.35">
      <c r="A4" s="72" t="s">
        <v>21</v>
      </c>
      <c r="B4" s="73"/>
      <c r="C4" s="73"/>
      <c r="D4" s="73"/>
      <c r="E4" s="48"/>
      <c r="F4" s="43"/>
      <c r="G4" s="49"/>
      <c r="H4" s="39"/>
      <c r="I4" s="50"/>
      <c r="K4" s="50"/>
      <c r="M4" s="50"/>
      <c r="O4" s="50"/>
      <c r="Q4" s="50"/>
      <c r="S4" s="50"/>
    </row>
    <row r="5" spans="1:19" ht="35.1" customHeight="1" x14ac:dyDescent="0.35">
      <c r="A5" s="68"/>
      <c r="B5" s="69"/>
      <c r="C5" s="69"/>
      <c r="D5" s="69"/>
      <c r="E5" s="69"/>
      <c r="F5" s="69"/>
    </row>
    <row r="6" spans="1:19" ht="50.1" customHeight="1" x14ac:dyDescent="0.25">
      <c r="A6" s="70"/>
      <c r="B6" s="71"/>
      <c r="C6" s="71"/>
      <c r="D6" s="71"/>
      <c r="E6" s="71"/>
      <c r="F6" s="71"/>
    </row>
    <row r="7" spans="1:19" ht="50.1" customHeight="1" x14ac:dyDescent="0.25">
      <c r="A7" s="70"/>
      <c r="B7" s="71"/>
      <c r="C7" s="71"/>
      <c r="D7" s="71"/>
      <c r="E7" s="71"/>
      <c r="F7" s="71"/>
      <c r="K7" s="40"/>
    </row>
    <row r="8" spans="1:19" x14ac:dyDescent="0.25">
      <c r="K8" s="40"/>
    </row>
    <row r="9" spans="1:19" x14ac:dyDescent="0.25">
      <c r="K9" s="40"/>
    </row>
    <row r="10" spans="1:19" x14ac:dyDescent="0.25">
      <c r="K10" s="40"/>
    </row>
    <row r="11" spans="1:19" x14ac:dyDescent="0.25">
      <c r="K11" s="40"/>
    </row>
    <row r="12" spans="1:19" x14ac:dyDescent="0.25">
      <c r="K12" s="40"/>
    </row>
    <row r="13" spans="1:19" x14ac:dyDescent="0.25">
      <c r="K13" s="40"/>
    </row>
    <row r="14" spans="1:19" x14ac:dyDescent="0.25">
      <c r="K14" s="40"/>
    </row>
    <row r="15" spans="1:19" x14ac:dyDescent="0.25">
      <c r="K15" s="40"/>
    </row>
    <row r="16" spans="1:19" x14ac:dyDescent="0.25">
      <c r="K16" s="40"/>
    </row>
    <row r="17" spans="1:21" x14ac:dyDescent="0.25">
      <c r="A17" s="13"/>
      <c r="K17" s="40"/>
    </row>
    <row r="18" spans="1:21" x14ac:dyDescent="0.25">
      <c r="K18" s="40"/>
    </row>
    <row r="19" spans="1:21" ht="17.25" customHeight="1" x14ac:dyDescent="0.25">
      <c r="K19" s="40"/>
    </row>
    <row r="20" spans="1:21" x14ac:dyDescent="0.25">
      <c r="K20" s="40"/>
    </row>
    <row r="21" spans="1:21" x14ac:dyDescent="0.25">
      <c r="K21" s="40"/>
    </row>
    <row r="22" spans="1:21" x14ac:dyDescent="0.25">
      <c r="A22" s="13"/>
      <c r="K22" s="40"/>
    </row>
    <row r="23" spans="1:21" x14ac:dyDescent="0.25">
      <c r="K23" s="40"/>
    </row>
    <row r="24" spans="1:21" x14ac:dyDescent="0.25">
      <c r="K24" s="40"/>
    </row>
    <row r="25" spans="1:21" x14ac:dyDescent="0.25">
      <c r="K25" s="40"/>
    </row>
    <row r="26" spans="1:21" x14ac:dyDescent="0.25">
      <c r="K26" s="40"/>
    </row>
    <row r="27" spans="1:21" x14ac:dyDescent="0.25">
      <c r="K27" s="40"/>
    </row>
    <row r="28" spans="1:21" x14ac:dyDescent="0.25">
      <c r="K28" s="40"/>
    </row>
    <row r="29" spans="1:21" x14ac:dyDescent="0.25">
      <c r="K29" s="40"/>
    </row>
    <row r="30" spans="1:21" x14ac:dyDescent="0.25">
      <c r="K30" s="40"/>
    </row>
    <row r="31" spans="1:21" x14ac:dyDescent="0.25">
      <c r="K31" s="40"/>
      <c r="U31" s="3">
        <v>93131499.409999996</v>
      </c>
    </row>
    <row r="32" spans="1:21" x14ac:dyDescent="0.25">
      <c r="K32" s="40"/>
      <c r="U32" s="3">
        <v>88493314.609999999</v>
      </c>
    </row>
    <row r="33" spans="1:21" x14ac:dyDescent="0.25">
      <c r="K33" s="40"/>
      <c r="U33" s="3">
        <v>3810269.92</v>
      </c>
    </row>
    <row r="34" spans="1:21" x14ac:dyDescent="0.25">
      <c r="K34" s="40"/>
      <c r="U34" s="3">
        <v>1295491.77</v>
      </c>
    </row>
    <row r="35" spans="1:21" x14ac:dyDescent="0.25">
      <c r="K35" s="40"/>
      <c r="U35" s="3">
        <v>495335.09</v>
      </c>
    </row>
    <row r="36" spans="1:21" x14ac:dyDescent="0.25">
      <c r="K36" s="40"/>
      <c r="U36" s="3">
        <v>190513.5</v>
      </c>
    </row>
    <row r="37" spans="1:21" x14ac:dyDescent="0.25">
      <c r="K37" s="40"/>
      <c r="U37" s="3">
        <v>76205.399999999994</v>
      </c>
    </row>
    <row r="38" spans="1:21" x14ac:dyDescent="0.25">
      <c r="K38" s="40"/>
    </row>
    <row r="39" spans="1:21" x14ac:dyDescent="0.25">
      <c r="K39" s="40"/>
    </row>
    <row r="40" spans="1:21" x14ac:dyDescent="0.25">
      <c r="A40" s="13"/>
      <c r="K40" s="40"/>
    </row>
    <row r="41" spans="1:21" x14ac:dyDescent="0.25">
      <c r="K41" s="40"/>
    </row>
    <row r="42" spans="1:21" x14ac:dyDescent="0.25">
      <c r="K42" s="40"/>
    </row>
    <row r="43" spans="1:21" ht="16.5" customHeight="1" x14ac:dyDescent="0.25">
      <c r="K43" s="40"/>
    </row>
    <row r="44" spans="1:21" x14ac:dyDescent="0.25">
      <c r="K44" s="40"/>
    </row>
    <row r="45" spans="1:21" x14ac:dyDescent="0.25">
      <c r="A45" s="13"/>
      <c r="K45" s="40"/>
    </row>
    <row r="46" spans="1:21" x14ac:dyDescent="0.25">
      <c r="K46" s="40"/>
    </row>
    <row r="47" spans="1:21" ht="16.5" customHeight="1" x14ac:dyDescent="0.25">
      <c r="K47" s="40"/>
    </row>
    <row r="48" spans="1:21" x14ac:dyDescent="0.25">
      <c r="K48" s="40"/>
    </row>
    <row r="49" spans="1:11" x14ac:dyDescent="0.25">
      <c r="K49" s="40"/>
    </row>
    <row r="50" spans="1:11" x14ac:dyDescent="0.25">
      <c r="K50" s="40"/>
    </row>
    <row r="51" spans="1:11" ht="16.5" customHeight="1" x14ac:dyDescent="0.25">
      <c r="K51" s="40"/>
    </row>
    <row r="52" spans="1:11" x14ac:dyDescent="0.25">
      <c r="K52" s="40"/>
    </row>
    <row r="53" spans="1:11" x14ac:dyDescent="0.25">
      <c r="K53" s="40"/>
    </row>
    <row r="54" spans="1:11" x14ac:dyDescent="0.25">
      <c r="K54" s="40"/>
    </row>
    <row r="55" spans="1:11" x14ac:dyDescent="0.25">
      <c r="K55" s="40"/>
    </row>
    <row r="56" spans="1:11" x14ac:dyDescent="0.25">
      <c r="K56" s="40"/>
    </row>
    <row r="57" spans="1:11" x14ac:dyDescent="0.25">
      <c r="K57" s="40"/>
    </row>
    <row r="58" spans="1:11" x14ac:dyDescent="0.25">
      <c r="K58" s="40"/>
    </row>
    <row r="59" spans="1:11" x14ac:dyDescent="0.25">
      <c r="K59" s="40"/>
    </row>
    <row r="60" spans="1:11" x14ac:dyDescent="0.25">
      <c r="K60" s="40"/>
    </row>
    <row r="61" spans="1:11" x14ac:dyDescent="0.25">
      <c r="K61" s="40"/>
    </row>
    <row r="62" spans="1:11" x14ac:dyDescent="0.25">
      <c r="K62" s="40"/>
    </row>
    <row r="63" spans="1:11" x14ac:dyDescent="0.25">
      <c r="A63" s="13"/>
      <c r="K63" s="40"/>
    </row>
    <row r="64" spans="1:11" x14ac:dyDescent="0.25">
      <c r="K64" s="40"/>
    </row>
    <row r="65" spans="1:11" x14ac:dyDescent="0.25">
      <c r="K65" s="40"/>
    </row>
    <row r="66" spans="1:11" x14ac:dyDescent="0.25">
      <c r="K66" s="40"/>
    </row>
    <row r="67" spans="1:11" x14ac:dyDescent="0.25">
      <c r="K67" s="40"/>
    </row>
    <row r="68" spans="1:11" x14ac:dyDescent="0.25">
      <c r="A68" s="13"/>
      <c r="K68" s="40"/>
    </row>
    <row r="69" spans="1:11" x14ac:dyDescent="0.25">
      <c r="K69" s="40"/>
    </row>
    <row r="70" spans="1:11" x14ac:dyDescent="0.25">
      <c r="K70" s="40"/>
    </row>
    <row r="71" spans="1:11" x14ac:dyDescent="0.25">
      <c r="K71" s="40"/>
    </row>
    <row r="72" spans="1:11" x14ac:dyDescent="0.25">
      <c r="K72" s="40"/>
    </row>
    <row r="73" spans="1:11" x14ac:dyDescent="0.25">
      <c r="K73" s="40"/>
    </row>
    <row r="74" spans="1:11" x14ac:dyDescent="0.25">
      <c r="K74" s="40"/>
    </row>
    <row r="75" spans="1:11" x14ac:dyDescent="0.25">
      <c r="K75" s="40"/>
    </row>
    <row r="76" spans="1:11" x14ac:dyDescent="0.25">
      <c r="K76" s="40"/>
    </row>
    <row r="77" spans="1:11" x14ac:dyDescent="0.25">
      <c r="K77" s="40"/>
    </row>
    <row r="78" spans="1:11" x14ac:dyDescent="0.25">
      <c r="K78" s="40"/>
    </row>
    <row r="79" spans="1:11" x14ac:dyDescent="0.25">
      <c r="K79" s="40"/>
    </row>
    <row r="80" spans="1:11" x14ac:dyDescent="0.25">
      <c r="H80" s="20"/>
      <c r="K80" s="40"/>
    </row>
    <row r="81" spans="1:17" x14ac:dyDescent="0.25">
      <c r="H81" s="20"/>
      <c r="K81" s="40"/>
    </row>
    <row r="82" spans="1:17" x14ac:dyDescent="0.25">
      <c r="H82" s="20"/>
      <c r="K82" s="40"/>
    </row>
    <row r="83" spans="1:17" x14ac:dyDescent="0.25">
      <c r="K83" s="40"/>
    </row>
    <row r="84" spans="1:17" x14ac:dyDescent="0.25">
      <c r="K84" s="40"/>
    </row>
    <row r="85" spans="1:17" x14ac:dyDescent="0.25">
      <c r="K85" s="40"/>
    </row>
    <row r="86" spans="1:17" x14ac:dyDescent="0.25">
      <c r="A86" s="13"/>
      <c r="K86" s="40"/>
    </row>
    <row r="87" spans="1:17" x14ac:dyDescent="0.25">
      <c r="K87" s="40"/>
    </row>
    <row r="88" spans="1:17" x14ac:dyDescent="0.25">
      <c r="K88" s="40"/>
    </row>
    <row r="89" spans="1:17" x14ac:dyDescent="0.25">
      <c r="K89" s="40"/>
    </row>
    <row r="90" spans="1:17" x14ac:dyDescent="0.25">
      <c r="K90" s="40"/>
      <c r="Q90" s="47"/>
    </row>
    <row r="91" spans="1:17" ht="20.25" customHeight="1" x14ac:dyDescent="0.25">
      <c r="A91" s="13"/>
      <c r="K91" s="40"/>
    </row>
    <row r="92" spans="1:17" x14ac:dyDescent="0.25">
      <c r="K92" s="40"/>
    </row>
    <row r="93" spans="1:17" ht="19.5" customHeight="1" x14ac:dyDescent="0.25">
      <c r="K93" s="40"/>
    </row>
    <row r="94" spans="1:17" x14ac:dyDescent="0.25">
      <c r="K94" s="40"/>
    </row>
    <row r="95" spans="1:17" ht="19.5" customHeight="1" x14ac:dyDescent="0.25">
      <c r="K95" s="40"/>
    </row>
    <row r="96" spans="1:17" x14ac:dyDescent="0.25">
      <c r="K96" s="40"/>
    </row>
    <row r="97" spans="11:11" ht="19.5" customHeight="1" x14ac:dyDescent="0.25">
      <c r="K97" s="40"/>
    </row>
    <row r="98" spans="11:11" x14ac:dyDescent="0.25">
      <c r="K98" s="40"/>
    </row>
    <row r="99" spans="11:11" ht="19.5" customHeight="1" x14ac:dyDescent="0.25">
      <c r="K99" s="40"/>
    </row>
    <row r="100" spans="11:11" x14ac:dyDescent="0.25">
      <c r="K100" s="40"/>
    </row>
    <row r="101" spans="11:11" ht="20.25" customHeight="1" x14ac:dyDescent="0.25">
      <c r="K101" s="40"/>
    </row>
    <row r="102" spans="11:11" x14ac:dyDescent="0.25">
      <c r="K102" s="40"/>
    </row>
    <row r="103" spans="11:11" ht="21" customHeight="1" x14ac:dyDescent="0.25">
      <c r="K103" s="40"/>
    </row>
    <row r="104" spans="11:11" x14ac:dyDescent="0.25">
      <c r="K104" s="40"/>
    </row>
    <row r="109" spans="11:11" x14ac:dyDescent="0.25">
      <c r="K109" s="40"/>
    </row>
    <row r="110" spans="11:11" x14ac:dyDescent="0.25">
      <c r="K110" s="40"/>
    </row>
    <row r="111" spans="11:11" x14ac:dyDescent="0.25">
      <c r="K111" s="40"/>
    </row>
    <row r="112" spans="11:11" x14ac:dyDescent="0.25">
      <c r="K112" s="40"/>
    </row>
    <row r="113" spans="11:11" ht="18.75" customHeight="1" x14ac:dyDescent="0.25">
      <c r="K113" s="40"/>
    </row>
    <row r="114" spans="11:11" x14ac:dyDescent="0.25">
      <c r="K114" s="40"/>
    </row>
    <row r="115" spans="11:11" ht="21" customHeight="1" x14ac:dyDescent="0.25">
      <c r="K115" s="40"/>
    </row>
    <row r="116" spans="11:11" x14ac:dyDescent="0.25">
      <c r="K116" s="40"/>
    </row>
    <row r="117" spans="11:11" ht="21" customHeight="1" x14ac:dyDescent="0.25">
      <c r="K117" s="40"/>
    </row>
    <row r="118" spans="11:11" x14ac:dyDescent="0.25">
      <c r="K118" s="40"/>
    </row>
    <row r="119" spans="11:11" ht="21" customHeight="1" x14ac:dyDescent="0.25">
      <c r="K119" s="40"/>
    </row>
    <row r="120" spans="11:11" ht="21" customHeight="1" x14ac:dyDescent="0.25">
      <c r="K120" s="40"/>
    </row>
    <row r="121" spans="11:11" ht="21" customHeight="1" x14ac:dyDescent="0.25">
      <c r="K121" s="40"/>
    </row>
    <row r="122" spans="11:11" ht="21" customHeight="1" x14ac:dyDescent="0.25">
      <c r="K122" s="40"/>
    </row>
    <row r="123" spans="11:11" ht="21" customHeight="1" x14ac:dyDescent="0.25">
      <c r="K123" s="40"/>
    </row>
    <row r="124" spans="11:11" ht="21" customHeight="1" x14ac:dyDescent="0.25">
      <c r="K124" s="40"/>
    </row>
    <row r="125" spans="11:11" ht="21" customHeight="1" x14ac:dyDescent="0.25">
      <c r="K125" s="40"/>
    </row>
    <row r="126" spans="11:11" ht="21" customHeight="1" x14ac:dyDescent="0.25">
      <c r="K126" s="40"/>
    </row>
    <row r="127" spans="11:11" ht="21" customHeight="1" x14ac:dyDescent="0.25">
      <c r="K127" s="40"/>
    </row>
    <row r="128" spans="11:11" ht="21" customHeight="1" x14ac:dyDescent="0.25">
      <c r="K128" s="40"/>
    </row>
    <row r="129" spans="11:11" ht="21" customHeight="1" x14ac:dyDescent="0.25">
      <c r="K129" s="40"/>
    </row>
    <row r="130" spans="11:11" ht="21" customHeight="1" x14ac:dyDescent="0.25">
      <c r="K130" s="40"/>
    </row>
    <row r="131" spans="11:11" ht="21" customHeight="1" x14ac:dyDescent="0.25">
      <c r="K131" s="40"/>
    </row>
    <row r="132" spans="11:11" ht="21" customHeight="1" x14ac:dyDescent="0.25">
      <c r="K132" s="40"/>
    </row>
    <row r="133" spans="11:11" ht="21" customHeight="1" x14ac:dyDescent="0.25">
      <c r="K133" s="40"/>
    </row>
    <row r="134" spans="11:11" ht="21" customHeight="1" x14ac:dyDescent="0.25">
      <c r="K134" s="40"/>
    </row>
    <row r="135" spans="11:11" ht="21" customHeight="1" x14ac:dyDescent="0.25">
      <c r="K135" s="40"/>
    </row>
    <row r="136" spans="11:11" ht="21" customHeight="1" x14ac:dyDescent="0.25">
      <c r="K136" s="40"/>
    </row>
    <row r="137" spans="11:11" ht="21" customHeight="1" x14ac:dyDescent="0.25">
      <c r="K137" s="40"/>
    </row>
    <row r="138" spans="11:11" ht="21" customHeight="1" x14ac:dyDescent="0.25">
      <c r="K138" s="40"/>
    </row>
    <row r="139" spans="11:11" ht="21" customHeight="1" x14ac:dyDescent="0.25">
      <c r="K139" s="40"/>
    </row>
    <row r="140" spans="11:11" x14ac:dyDescent="0.25">
      <c r="K140" s="40"/>
    </row>
    <row r="141" spans="11:11" x14ac:dyDescent="0.25">
      <c r="K141" s="40"/>
    </row>
    <row r="142" spans="11:11" x14ac:dyDescent="0.25">
      <c r="K142" s="40"/>
    </row>
    <row r="143" spans="11:11" x14ac:dyDescent="0.25">
      <c r="K143" s="40"/>
    </row>
    <row r="144" spans="11:11" x14ac:dyDescent="0.25">
      <c r="K144" s="40"/>
    </row>
    <row r="145" spans="11:11" x14ac:dyDescent="0.25">
      <c r="K145" s="40"/>
    </row>
    <row r="146" spans="11:11" x14ac:dyDescent="0.25">
      <c r="K146" s="40"/>
    </row>
    <row r="147" spans="11:11" x14ac:dyDescent="0.25">
      <c r="K147" s="40"/>
    </row>
    <row r="148" spans="11:11" x14ac:dyDescent="0.25">
      <c r="K148" s="40"/>
    </row>
    <row r="149" spans="11:11" x14ac:dyDescent="0.25">
      <c r="K149" s="40"/>
    </row>
    <row r="150" spans="11:11" x14ac:dyDescent="0.25">
      <c r="K150" s="40"/>
    </row>
    <row r="151" spans="11:11" x14ac:dyDescent="0.25">
      <c r="K151" s="40"/>
    </row>
    <row r="152" spans="11:11" x14ac:dyDescent="0.25">
      <c r="K152" s="40"/>
    </row>
    <row r="153" spans="11:11" x14ac:dyDescent="0.25">
      <c r="K153" s="40"/>
    </row>
    <row r="154" spans="11:11" x14ac:dyDescent="0.25">
      <c r="K154" s="40"/>
    </row>
    <row r="155" spans="11:11" x14ac:dyDescent="0.25">
      <c r="K155" s="40"/>
    </row>
    <row r="156" spans="11:11" x14ac:dyDescent="0.25">
      <c r="K156" s="40"/>
    </row>
    <row r="157" spans="11:11" x14ac:dyDescent="0.25">
      <c r="K157" s="40"/>
    </row>
    <row r="158" spans="11:11" x14ac:dyDescent="0.25">
      <c r="K158" s="40"/>
    </row>
    <row r="159" spans="11:11" x14ac:dyDescent="0.25">
      <c r="K159" s="40"/>
    </row>
    <row r="160" spans="11:11" x14ac:dyDescent="0.25">
      <c r="K160" s="40"/>
    </row>
    <row r="161" spans="11:11" x14ac:dyDescent="0.25">
      <c r="K161" s="40"/>
    </row>
    <row r="162" spans="11:11" x14ac:dyDescent="0.25">
      <c r="K162" s="40"/>
    </row>
    <row r="163" spans="11:11" x14ac:dyDescent="0.25">
      <c r="K163" s="40"/>
    </row>
    <row r="164" spans="11:11" x14ac:dyDescent="0.25">
      <c r="K164" s="40"/>
    </row>
    <row r="165" spans="11:11" x14ac:dyDescent="0.25">
      <c r="K165" s="40"/>
    </row>
    <row r="166" spans="11:11" x14ac:dyDescent="0.25">
      <c r="K166" s="40"/>
    </row>
    <row r="167" spans="11:11" ht="19.5" customHeight="1" x14ac:dyDescent="0.25">
      <c r="K167" s="40"/>
    </row>
    <row r="168" spans="11:11" x14ac:dyDescent="0.25">
      <c r="K168" s="40"/>
    </row>
    <row r="169" spans="11:11" ht="20.25" customHeight="1" x14ac:dyDescent="0.25">
      <c r="K169" s="40"/>
    </row>
    <row r="170" spans="11:11" x14ac:dyDescent="0.25">
      <c r="K170" s="40"/>
    </row>
    <row r="171" spans="11:11" ht="19.5" customHeight="1" x14ac:dyDescent="0.25">
      <c r="K171" s="40"/>
    </row>
    <row r="172" spans="11:11" x14ac:dyDescent="0.25">
      <c r="K172" s="40"/>
    </row>
    <row r="173" spans="11:11" ht="18.75" customHeight="1" x14ac:dyDescent="0.25">
      <c r="K173" s="40"/>
    </row>
    <row r="174" spans="11:11" x14ac:dyDescent="0.25">
      <c r="K174" s="40"/>
    </row>
    <row r="175" spans="11:11" ht="20.25" customHeight="1" x14ac:dyDescent="0.25">
      <c r="K175" s="40"/>
    </row>
    <row r="176" spans="11:11" x14ac:dyDescent="0.25">
      <c r="K176" s="40"/>
    </row>
    <row r="181" spans="11:11" x14ac:dyDescent="0.25">
      <c r="K181" s="40"/>
    </row>
    <row r="182" spans="11:11" x14ac:dyDescent="0.25">
      <c r="K182" s="40"/>
    </row>
    <row r="183" spans="11:11" x14ac:dyDescent="0.25">
      <c r="K183" s="40"/>
    </row>
    <row r="184" spans="11:11" x14ac:dyDescent="0.25">
      <c r="K184" s="40"/>
    </row>
    <row r="185" spans="11:11" ht="19.5" customHeight="1" x14ac:dyDescent="0.25">
      <c r="K185" s="40"/>
    </row>
    <row r="186" spans="11:11" x14ac:dyDescent="0.25">
      <c r="K186" s="40"/>
    </row>
    <row r="187" spans="11:11" ht="18.75" customHeight="1" x14ac:dyDescent="0.25">
      <c r="K187" s="40"/>
    </row>
    <row r="188" spans="11:11" x14ac:dyDescent="0.25">
      <c r="K188" s="40"/>
    </row>
    <row r="189" spans="11:11" ht="19.5" customHeight="1" x14ac:dyDescent="0.25">
      <c r="K189" s="40"/>
    </row>
    <row r="190" spans="11:11" x14ac:dyDescent="0.25">
      <c r="K190" s="40"/>
    </row>
    <row r="191" spans="11:11" ht="21" customHeight="1" x14ac:dyDescent="0.25">
      <c r="K191" s="40"/>
    </row>
    <row r="192" spans="11:11" x14ac:dyDescent="0.25">
      <c r="K192" s="40"/>
    </row>
    <row r="193" spans="11:11" ht="18.75" customHeight="1" x14ac:dyDescent="0.25">
      <c r="K193" s="40"/>
    </row>
    <row r="194" spans="11:11" x14ac:dyDescent="0.25">
      <c r="K194" s="40"/>
    </row>
    <row r="195" spans="11:11" ht="18.75" customHeight="1" x14ac:dyDescent="0.25">
      <c r="K195" s="40"/>
    </row>
    <row r="196" spans="11:11" x14ac:dyDescent="0.25">
      <c r="K196" s="40"/>
    </row>
    <row r="197" spans="11:11" ht="18.75" customHeight="1" x14ac:dyDescent="0.25">
      <c r="K197" s="40"/>
    </row>
    <row r="198" spans="11:11" x14ac:dyDescent="0.25">
      <c r="K198" s="40"/>
    </row>
    <row r="199" spans="11:11" ht="21.75" customHeight="1" x14ac:dyDescent="0.25">
      <c r="K199" s="40"/>
    </row>
    <row r="200" spans="11:11" x14ac:dyDescent="0.25">
      <c r="K200" s="40"/>
    </row>
    <row r="201" spans="11:11" ht="19.5" customHeight="1" x14ac:dyDescent="0.25">
      <c r="K201" s="40"/>
    </row>
    <row r="202" spans="11:11" x14ac:dyDescent="0.25">
      <c r="K202" s="40"/>
    </row>
    <row r="203" spans="11:11" x14ac:dyDescent="0.25">
      <c r="K203" s="40"/>
    </row>
    <row r="204" spans="11:11" x14ac:dyDescent="0.25">
      <c r="K204" s="40"/>
    </row>
    <row r="205" spans="11:11" ht="18" customHeight="1" x14ac:dyDescent="0.25">
      <c r="K205" s="40"/>
    </row>
    <row r="206" spans="11:11" x14ac:dyDescent="0.25">
      <c r="K206" s="40"/>
    </row>
    <row r="207" spans="11:11" ht="19.5" customHeight="1" x14ac:dyDescent="0.25">
      <c r="K207" s="40"/>
    </row>
    <row r="208" spans="11:11" x14ac:dyDescent="0.25">
      <c r="K208" s="40"/>
    </row>
    <row r="209" spans="11:11" ht="21" customHeight="1" x14ac:dyDescent="0.25">
      <c r="K209" s="40"/>
    </row>
    <row r="210" spans="11:11" x14ac:dyDescent="0.25">
      <c r="K210" s="40"/>
    </row>
    <row r="211" spans="11:11" ht="19.5" customHeight="1" x14ac:dyDescent="0.25">
      <c r="K211" s="40"/>
    </row>
    <row r="212" spans="11:11" x14ac:dyDescent="0.25">
      <c r="K212" s="40"/>
    </row>
    <row r="213" spans="11:11" ht="20.25" customHeight="1" x14ac:dyDescent="0.25">
      <c r="K213" s="40"/>
    </row>
    <row r="214" spans="11:11" x14ac:dyDescent="0.25">
      <c r="K214" s="40"/>
    </row>
    <row r="215" spans="11:11" ht="20.25" customHeight="1" x14ac:dyDescent="0.25">
      <c r="K215" s="40"/>
    </row>
    <row r="216" spans="11:11" x14ac:dyDescent="0.25">
      <c r="K216" s="40"/>
    </row>
    <row r="217" spans="11:11" ht="20.25" customHeight="1" x14ac:dyDescent="0.25">
      <c r="K217" s="40"/>
    </row>
    <row r="218" spans="11:11" x14ac:dyDescent="0.25">
      <c r="K218" s="40"/>
    </row>
    <row r="219" spans="11:11" ht="19.5" customHeight="1" x14ac:dyDescent="0.25">
      <c r="K219" s="40"/>
    </row>
    <row r="220" spans="11:11" x14ac:dyDescent="0.25">
      <c r="K220" s="40"/>
    </row>
    <row r="221" spans="11:11" ht="19.5" customHeight="1" x14ac:dyDescent="0.25">
      <c r="K221" s="40"/>
    </row>
    <row r="222" spans="11:11" x14ac:dyDescent="0.25">
      <c r="K222" s="40"/>
    </row>
    <row r="223" spans="11:11" ht="20.25" customHeight="1" x14ac:dyDescent="0.25">
      <c r="K223" s="40"/>
    </row>
    <row r="224" spans="11:11" x14ac:dyDescent="0.25">
      <c r="K224" s="40"/>
    </row>
    <row r="225" spans="11:11" x14ac:dyDescent="0.25">
      <c r="K225" s="40"/>
    </row>
    <row r="226" spans="11:11" x14ac:dyDescent="0.25">
      <c r="K226" s="40"/>
    </row>
    <row r="227" spans="11:11" x14ac:dyDescent="0.25">
      <c r="K227" s="40"/>
    </row>
    <row r="228" spans="11:11" x14ac:dyDescent="0.25">
      <c r="K228" s="40"/>
    </row>
    <row r="229" spans="11:11" x14ac:dyDescent="0.25">
      <c r="K229" s="40"/>
    </row>
    <row r="230" spans="11:11" x14ac:dyDescent="0.25">
      <c r="K230" s="40"/>
    </row>
    <row r="231" spans="11:11" ht="18.75" customHeight="1" x14ac:dyDescent="0.25">
      <c r="K231" s="40"/>
    </row>
    <row r="232" spans="11:11" x14ac:dyDescent="0.25">
      <c r="K232" s="40"/>
    </row>
    <row r="233" spans="11:11" ht="19.5" customHeight="1" x14ac:dyDescent="0.25">
      <c r="K233" s="40"/>
    </row>
    <row r="234" spans="11:11" x14ac:dyDescent="0.25">
      <c r="K234" s="40"/>
    </row>
    <row r="235" spans="11:11" ht="21" customHeight="1" x14ac:dyDescent="0.25">
      <c r="K235" s="40"/>
    </row>
    <row r="236" spans="11:11" x14ac:dyDescent="0.25">
      <c r="K236" s="40"/>
    </row>
    <row r="237" spans="11:11" ht="19.5" customHeight="1" x14ac:dyDescent="0.25">
      <c r="K237" s="40"/>
    </row>
    <row r="238" spans="11:11" x14ac:dyDescent="0.25">
      <c r="K238" s="40"/>
    </row>
    <row r="239" spans="11:11" ht="20.25" customHeight="1" x14ac:dyDescent="0.25">
      <c r="K239" s="40"/>
    </row>
    <row r="240" spans="11:11" x14ac:dyDescent="0.25">
      <c r="K240" s="40"/>
    </row>
    <row r="241" spans="11:11" ht="20.25" customHeight="1" x14ac:dyDescent="0.25">
      <c r="K241" s="40"/>
    </row>
    <row r="242" spans="11:11" x14ac:dyDescent="0.25">
      <c r="K242" s="40"/>
    </row>
    <row r="243" spans="11:11" ht="18.75" customHeight="1" x14ac:dyDescent="0.25">
      <c r="K243" s="40"/>
    </row>
    <row r="244" spans="11:11" x14ac:dyDescent="0.25">
      <c r="K244" s="40"/>
    </row>
    <row r="245" spans="11:11" ht="19.5" customHeight="1" x14ac:dyDescent="0.25">
      <c r="K245" s="40"/>
    </row>
    <row r="246" spans="11:11" x14ac:dyDescent="0.25">
      <c r="K246" s="40"/>
    </row>
    <row r="247" spans="11:11" ht="19.5" customHeight="1" x14ac:dyDescent="0.25">
      <c r="K247" s="40"/>
    </row>
    <row r="248" spans="11:11" x14ac:dyDescent="0.25">
      <c r="K248" s="40"/>
    </row>
    <row r="249" spans="11:11" ht="18.75" customHeight="1" x14ac:dyDescent="0.25">
      <c r="K249" s="40"/>
    </row>
    <row r="250" spans="11:11" x14ac:dyDescent="0.25">
      <c r="K250" s="40"/>
    </row>
    <row r="251" spans="11:11" x14ac:dyDescent="0.25">
      <c r="K251" s="40"/>
    </row>
    <row r="252" spans="11:11" x14ac:dyDescent="0.25">
      <c r="K252" s="40"/>
    </row>
    <row r="253" spans="11:11" x14ac:dyDescent="0.25">
      <c r="K253" s="40"/>
    </row>
    <row r="254" spans="11:11" x14ac:dyDescent="0.25">
      <c r="K254" s="40"/>
    </row>
    <row r="255" spans="11:11" x14ac:dyDescent="0.25">
      <c r="K255" s="40"/>
    </row>
    <row r="256" spans="11:11" x14ac:dyDescent="0.25">
      <c r="K256" s="40"/>
    </row>
    <row r="257" spans="11:11" x14ac:dyDescent="0.25">
      <c r="K257" s="40"/>
    </row>
    <row r="258" spans="11:11" x14ac:dyDescent="0.25">
      <c r="K258" s="40"/>
    </row>
    <row r="259" spans="11:11" ht="19.5" customHeight="1" x14ac:dyDescent="0.25">
      <c r="K259" s="40"/>
    </row>
    <row r="260" spans="11:11" x14ac:dyDescent="0.25">
      <c r="K260" s="40"/>
    </row>
    <row r="261" spans="11:11" ht="19.5" customHeight="1" x14ac:dyDescent="0.25">
      <c r="K261" s="40"/>
    </row>
    <row r="262" spans="11:11" x14ac:dyDescent="0.25">
      <c r="K262" s="40"/>
    </row>
    <row r="263" spans="11:11" ht="19.5" customHeight="1" x14ac:dyDescent="0.25">
      <c r="K263" s="40"/>
    </row>
    <row r="264" spans="11:11" x14ac:dyDescent="0.25">
      <c r="K264" s="40"/>
    </row>
    <row r="265" spans="11:11" ht="20.25" customHeight="1" x14ac:dyDescent="0.25">
      <c r="K265" s="40"/>
    </row>
    <row r="266" spans="11:11" x14ac:dyDescent="0.25">
      <c r="K266" s="40"/>
    </row>
    <row r="267" spans="11:11" ht="18.75" customHeight="1" x14ac:dyDescent="0.25">
      <c r="K267" s="40"/>
    </row>
    <row r="268" spans="11:11" x14ac:dyDescent="0.25">
      <c r="K268" s="40"/>
    </row>
    <row r="269" spans="11:11" ht="19.5" customHeight="1" x14ac:dyDescent="0.25">
      <c r="K269" s="40"/>
    </row>
    <row r="270" spans="11:11" x14ac:dyDescent="0.25">
      <c r="K270" s="40"/>
    </row>
    <row r="271" spans="11:11" ht="20.25" customHeight="1" x14ac:dyDescent="0.25">
      <c r="K271" s="40"/>
    </row>
    <row r="272" spans="11:11" x14ac:dyDescent="0.25">
      <c r="K272" s="40"/>
    </row>
    <row r="273" spans="11:11" ht="20.25" customHeight="1" x14ac:dyDescent="0.25">
      <c r="K273" s="40"/>
    </row>
    <row r="274" spans="11:11" x14ac:dyDescent="0.25">
      <c r="K274" s="40"/>
    </row>
    <row r="275" spans="11:11" ht="19.5" customHeight="1" x14ac:dyDescent="0.25">
      <c r="K275" s="40"/>
    </row>
    <row r="276" spans="11:11" x14ac:dyDescent="0.25">
      <c r="K276" s="40"/>
    </row>
    <row r="277" spans="11:11" x14ac:dyDescent="0.25">
      <c r="K277" s="40"/>
    </row>
    <row r="278" spans="11:11" x14ac:dyDescent="0.25">
      <c r="K278" s="40"/>
    </row>
    <row r="279" spans="11:11" x14ac:dyDescent="0.25">
      <c r="K279" s="40"/>
    </row>
    <row r="280" spans="11:11" x14ac:dyDescent="0.25">
      <c r="K280" s="40"/>
    </row>
    <row r="285" spans="11:11" ht="19.5" customHeight="1" x14ac:dyDescent="0.25">
      <c r="K285" s="40"/>
    </row>
    <row r="286" spans="11:11" ht="16.5" customHeight="1" x14ac:dyDescent="0.25">
      <c r="K286" s="40"/>
    </row>
    <row r="287" spans="11:11" ht="18.75" customHeight="1" x14ac:dyDescent="0.25">
      <c r="K287" s="40"/>
    </row>
    <row r="288" spans="11:11" x14ac:dyDescent="0.25">
      <c r="K288" s="40"/>
    </row>
    <row r="289" spans="11:11" ht="18.75" customHeight="1" x14ac:dyDescent="0.25">
      <c r="K289" s="40"/>
    </row>
    <row r="290" spans="11:11" x14ac:dyDescent="0.25">
      <c r="K290" s="40"/>
    </row>
    <row r="291" spans="11:11" ht="19.5" customHeight="1" x14ac:dyDescent="0.25">
      <c r="K291" s="40"/>
    </row>
    <row r="292" spans="11:11" x14ac:dyDescent="0.25">
      <c r="K292" s="40"/>
    </row>
    <row r="293" spans="11:11" ht="19.5" customHeight="1" x14ac:dyDescent="0.25">
      <c r="K293" s="40"/>
    </row>
    <row r="294" spans="11:11" x14ac:dyDescent="0.25">
      <c r="K294" s="40"/>
    </row>
    <row r="295" spans="11:11" ht="18.75" customHeight="1" x14ac:dyDescent="0.25">
      <c r="K295" s="40"/>
    </row>
    <row r="296" spans="11:11" x14ac:dyDescent="0.25">
      <c r="K296" s="40"/>
    </row>
    <row r="297" spans="11:11" ht="18.75" customHeight="1" x14ac:dyDescent="0.25">
      <c r="K297" s="40"/>
    </row>
    <row r="298" spans="11:11" x14ac:dyDescent="0.25">
      <c r="K298" s="40"/>
    </row>
    <row r="299" spans="11:11" ht="19.5" customHeight="1" x14ac:dyDescent="0.25">
      <c r="K299" s="40"/>
    </row>
    <row r="300" spans="11:11" x14ac:dyDescent="0.25">
      <c r="K300" s="40"/>
    </row>
    <row r="301" spans="11:11" ht="18.75" customHeight="1" x14ac:dyDescent="0.25">
      <c r="K301" s="40"/>
    </row>
    <row r="302" spans="11:11" x14ac:dyDescent="0.25">
      <c r="K302" s="40"/>
    </row>
    <row r="303" spans="11:11" x14ac:dyDescent="0.25">
      <c r="K303" s="40"/>
    </row>
    <row r="304" spans="11:11" x14ac:dyDescent="0.25">
      <c r="K304" s="40"/>
    </row>
    <row r="305" spans="6:11" x14ac:dyDescent="0.25">
      <c r="K305" s="40"/>
    </row>
    <row r="306" spans="6:11" x14ac:dyDescent="0.25">
      <c r="K306" s="40"/>
    </row>
    <row r="307" spans="6:11" ht="18.75" customHeight="1" x14ac:dyDescent="0.25">
      <c r="K307" s="40"/>
    </row>
    <row r="308" spans="6:11" x14ac:dyDescent="0.25">
      <c r="K308" s="40"/>
    </row>
    <row r="309" spans="6:11" ht="18" customHeight="1" x14ac:dyDescent="0.25">
      <c r="K309" s="40"/>
    </row>
    <row r="310" spans="6:11" x14ac:dyDescent="0.25">
      <c r="K310" s="40"/>
    </row>
    <row r="311" spans="6:11" ht="18.75" customHeight="1" x14ac:dyDescent="0.25">
      <c r="K311" s="40"/>
    </row>
    <row r="312" spans="6:11" x14ac:dyDescent="0.25">
      <c r="K312" s="40"/>
    </row>
    <row r="313" spans="6:11" ht="19.5" customHeight="1" x14ac:dyDescent="0.25">
      <c r="K313" s="40"/>
    </row>
    <row r="314" spans="6:11" x14ac:dyDescent="0.25">
      <c r="K314" s="40"/>
    </row>
    <row r="315" spans="6:11" ht="19.5" customHeight="1" x14ac:dyDescent="0.25">
      <c r="K315" s="40"/>
    </row>
    <row r="316" spans="6:11" x14ac:dyDescent="0.25">
      <c r="K316" s="40"/>
    </row>
    <row r="317" spans="6:11" ht="18.75" customHeight="1" x14ac:dyDescent="0.25">
      <c r="K317" s="40"/>
    </row>
    <row r="318" spans="6:11" x14ac:dyDescent="0.25">
      <c r="K318" s="40"/>
    </row>
    <row r="319" spans="6:11" ht="18.75" customHeight="1" x14ac:dyDescent="0.25">
      <c r="K319" s="40"/>
    </row>
    <row r="320" spans="6:11" x14ac:dyDescent="0.25">
      <c r="F320" s="41"/>
      <c r="K320" s="40"/>
    </row>
    <row r="321" spans="11:11" ht="18.75" customHeight="1" x14ac:dyDescent="0.25">
      <c r="K321" s="40"/>
    </row>
    <row r="322" spans="11:11" x14ac:dyDescent="0.25">
      <c r="K322" s="40"/>
    </row>
    <row r="323" spans="11:11" ht="19.5" customHeight="1" x14ac:dyDescent="0.25">
      <c r="K323" s="40"/>
    </row>
    <row r="324" spans="11:11" x14ac:dyDescent="0.25">
      <c r="K324" s="40"/>
    </row>
    <row r="325" spans="11:11" x14ac:dyDescent="0.25">
      <c r="K325" s="40"/>
    </row>
    <row r="326" spans="11:11" x14ac:dyDescent="0.25">
      <c r="K326" s="40"/>
    </row>
    <row r="327" spans="11:11" x14ac:dyDescent="0.25">
      <c r="K327" s="40"/>
    </row>
    <row r="328" spans="11:11" x14ac:dyDescent="0.25">
      <c r="K328" s="40"/>
    </row>
    <row r="329" spans="11:11" ht="19.5" customHeight="1" x14ac:dyDescent="0.25">
      <c r="K329" s="40"/>
    </row>
    <row r="330" spans="11:11" x14ac:dyDescent="0.25">
      <c r="K330" s="40"/>
    </row>
    <row r="331" spans="11:11" ht="18.75" customHeight="1" x14ac:dyDescent="0.25">
      <c r="K331" s="40"/>
    </row>
    <row r="332" spans="11:11" x14ac:dyDescent="0.25">
      <c r="K332" s="40"/>
    </row>
    <row r="337" spans="11:11" ht="18.75" customHeight="1" x14ac:dyDescent="0.25">
      <c r="K337" s="40"/>
    </row>
    <row r="338" spans="11:11" x14ac:dyDescent="0.25">
      <c r="K338" s="40"/>
    </row>
    <row r="339" spans="11:11" ht="18.75" customHeight="1" x14ac:dyDescent="0.25">
      <c r="K339" s="40"/>
    </row>
    <row r="340" spans="11:11" x14ac:dyDescent="0.25">
      <c r="K340" s="40"/>
    </row>
    <row r="341" spans="11:11" ht="19.5" customHeight="1" x14ac:dyDescent="0.25">
      <c r="K341" s="40"/>
    </row>
    <row r="342" spans="11:11" x14ac:dyDescent="0.25">
      <c r="K342" s="40"/>
    </row>
    <row r="343" spans="11:11" ht="18.75" customHeight="1" x14ac:dyDescent="0.25">
      <c r="K343" s="40"/>
    </row>
    <row r="344" spans="11:11" x14ac:dyDescent="0.25">
      <c r="K344" s="40"/>
    </row>
    <row r="345" spans="11:11" ht="18.75" customHeight="1" x14ac:dyDescent="0.25">
      <c r="K345" s="40"/>
    </row>
    <row r="346" spans="11:11" x14ac:dyDescent="0.25">
      <c r="K346" s="40"/>
    </row>
    <row r="347" spans="11:11" ht="18.75" customHeight="1" x14ac:dyDescent="0.25">
      <c r="K347" s="40"/>
    </row>
    <row r="348" spans="11:11" x14ac:dyDescent="0.25">
      <c r="K348" s="40"/>
    </row>
    <row r="349" spans="11:11" ht="19.5" customHeight="1" x14ac:dyDescent="0.25">
      <c r="K349" s="40"/>
    </row>
    <row r="350" spans="11:11" x14ac:dyDescent="0.25">
      <c r="K350" s="40"/>
    </row>
    <row r="351" spans="11:11" x14ac:dyDescent="0.25">
      <c r="K351" s="40"/>
    </row>
    <row r="352" spans="11:11" x14ac:dyDescent="0.25">
      <c r="K352" s="40"/>
    </row>
    <row r="353" spans="11:11" x14ac:dyDescent="0.25">
      <c r="K353" s="40"/>
    </row>
    <row r="354" spans="11:11" x14ac:dyDescent="0.25">
      <c r="K354" s="40"/>
    </row>
    <row r="355" spans="11:11" ht="19.5" customHeight="1" x14ac:dyDescent="0.25">
      <c r="K355" s="40"/>
    </row>
    <row r="356" spans="11:11" x14ac:dyDescent="0.25">
      <c r="K356" s="40"/>
    </row>
    <row r="357" spans="11:11" ht="18.75" customHeight="1" x14ac:dyDescent="0.25">
      <c r="K357" s="40"/>
    </row>
    <row r="358" spans="11:11" x14ac:dyDescent="0.25">
      <c r="K358" s="40"/>
    </row>
    <row r="363" spans="11:11" ht="19.5" customHeight="1" x14ac:dyDescent="0.25">
      <c r="K363" s="40"/>
    </row>
    <row r="364" spans="11:11" x14ac:dyDescent="0.25">
      <c r="K364" s="40"/>
    </row>
    <row r="365" spans="11:11" ht="18.75" customHeight="1" x14ac:dyDescent="0.25">
      <c r="K365" s="40"/>
    </row>
    <row r="366" spans="11:11" x14ac:dyDescent="0.25">
      <c r="K366" s="40"/>
    </row>
    <row r="367" spans="11:11" ht="20.25" customHeight="1" x14ac:dyDescent="0.25">
      <c r="K367" s="40"/>
    </row>
    <row r="368" spans="11:11" x14ac:dyDescent="0.25">
      <c r="K368" s="40"/>
    </row>
    <row r="369" spans="8:11" ht="18.75" customHeight="1" x14ac:dyDescent="0.25">
      <c r="K369" s="40"/>
    </row>
    <row r="370" spans="8:11" ht="16.5" customHeight="1" x14ac:dyDescent="0.25">
      <c r="K370" s="40"/>
    </row>
    <row r="371" spans="8:11" ht="18.75" customHeight="1" x14ac:dyDescent="0.25">
      <c r="K371" s="40"/>
    </row>
    <row r="372" spans="8:11" x14ac:dyDescent="0.25">
      <c r="K372" s="40"/>
    </row>
    <row r="373" spans="8:11" ht="21" customHeight="1" x14ac:dyDescent="0.25">
      <c r="K373" s="40"/>
    </row>
    <row r="374" spans="8:11" x14ac:dyDescent="0.25">
      <c r="K374" s="40"/>
    </row>
    <row r="375" spans="8:11" ht="18.75" customHeight="1" x14ac:dyDescent="0.25">
      <c r="K375" s="40"/>
    </row>
    <row r="376" spans="8:11" x14ac:dyDescent="0.25">
      <c r="K376" s="40"/>
    </row>
    <row r="377" spans="8:11" x14ac:dyDescent="0.25">
      <c r="H377" s="40"/>
      <c r="I377" s="40"/>
      <c r="J377" s="40"/>
      <c r="K377" s="40"/>
    </row>
    <row r="378" spans="8:11" x14ac:dyDescent="0.25">
      <c r="K378" s="40"/>
    </row>
    <row r="379" spans="8:11" x14ac:dyDescent="0.25">
      <c r="K379" s="40"/>
    </row>
    <row r="380" spans="8:11" x14ac:dyDescent="0.25">
      <c r="K380" s="40"/>
    </row>
    <row r="381" spans="8:11" x14ac:dyDescent="0.25">
      <c r="K381" s="40"/>
    </row>
    <row r="382" spans="8:11" x14ac:dyDescent="0.25">
      <c r="K382" s="40"/>
    </row>
    <row r="383" spans="8:11" x14ac:dyDescent="0.25">
      <c r="K383" s="40"/>
    </row>
    <row r="384" spans="8:11" x14ac:dyDescent="0.25">
      <c r="K384" s="40"/>
    </row>
    <row r="385" spans="11:11" x14ac:dyDescent="0.25">
      <c r="K385" s="40"/>
    </row>
    <row r="386" spans="11:11" x14ac:dyDescent="0.25">
      <c r="K386" s="40"/>
    </row>
    <row r="387" spans="11:11" x14ac:dyDescent="0.25">
      <c r="K387" s="40"/>
    </row>
    <row r="388" spans="11:11" x14ac:dyDescent="0.25">
      <c r="K388" s="40"/>
    </row>
  </sheetData>
  <mergeCells count="5">
    <mergeCell ref="A5:F5"/>
    <mergeCell ref="A6:F6"/>
    <mergeCell ref="A7:F7"/>
    <mergeCell ref="A4:D4"/>
    <mergeCell ref="A3:D3"/>
  </mergeCells>
  <pageMargins left="0.38" right="0.25" top="0.5" bottom="0.49" header="0.5" footer="0.5"/>
  <pageSetup scale="46"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EE38FC34C5A84CB61B3312640A93C8" ma:contentTypeVersion="6" ma:contentTypeDescription="Create a new document." ma:contentTypeScope="" ma:versionID="7a049ffc2a604554582d430c626eec30">
  <xsd:schema xmlns:xsd="http://www.w3.org/2001/XMLSchema" xmlns:xs="http://www.w3.org/2001/XMLSchema" xmlns:p="http://schemas.microsoft.com/office/2006/metadata/properties" xmlns:ns2="07e1cbf5-a43a-413a-a9c9-f39c538e7f84" xmlns:ns3="65063ee1-b482-4537-9d56-a7fb7d1db885" targetNamespace="http://schemas.microsoft.com/office/2006/metadata/properties" ma:root="true" ma:fieldsID="4d6a72994fcb8303bb6ce120a2cfe13a" ns2:_="" ns3:_="">
    <xsd:import namespace="07e1cbf5-a43a-413a-a9c9-f39c538e7f84"/>
    <xsd:import namespace="65063ee1-b482-4537-9d56-a7fb7d1db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1cbf5-a43a-413a-a9c9-f39c538e7f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63ee1-b482-4537-9d56-a7fb7d1db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DD8074-BF07-421A-8213-F36F36A7A87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9E3208-3C4F-4092-9112-7AF59602D3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198949-8270-46AB-AB53-56481FEEB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e1cbf5-a43a-413a-a9c9-f39c538e7f84"/>
    <ds:schemaRef ds:uri="65063ee1-b482-4537-9d56-a7fb7d1db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2024-25</vt:lpstr>
      <vt:lpstr>Footnotes</vt:lpstr>
      <vt:lpstr>Footnotes!Print_Area</vt:lpstr>
      <vt:lpstr>'FY 2024-25'!Print_Area</vt:lpstr>
      <vt:lpstr>'FY 2024-25'!Print_Titles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Kristin (PGCB)</dc:creator>
  <cp:lastModifiedBy>DeSantis, Angela (PGCB)</cp:lastModifiedBy>
  <cp:lastPrinted>2025-04-21T12:16:21Z</cp:lastPrinted>
  <dcterms:created xsi:type="dcterms:W3CDTF">2019-08-15T14:50:32Z</dcterms:created>
  <dcterms:modified xsi:type="dcterms:W3CDTF">2025-07-16T15:23:07Z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0x010100C6EE38FC34C5A84CB61B3312640A93C8</vt:lpwstr>
  </property>
  <property fmtid="{D5CDD505-2E9C-101B-9397-08002B2CF9AE}" pid="3" name="Order">
    <vt:r8>2066800</vt:r8>
  </property>
</Properties>
</file>