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0" documentId="8_{2AC09698-DF26-43B7-9128-952188F5023D}" xr6:coauthVersionLast="47" xr6:coauthVersionMax="47" xr10:uidLastSave="{00000000-0000-0000-0000-000000000000}"/>
  <bookViews>
    <workbookView xWindow="57480" yWindow="-120" windowWidth="29040" windowHeight="1572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4-2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24-25'!$A:$A,'FY 24-25'!$1:$4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11" i="45" l="1"/>
  <c r="AA607" i="45"/>
  <c r="AA608" i="45"/>
  <c r="AA609" i="45"/>
  <c r="AA610" i="45"/>
  <c r="AA606" i="45"/>
  <c r="AB606" i="45" s="1"/>
  <c r="AC606" i="45" s="1"/>
  <c r="AA518" i="45"/>
  <c r="AA510" i="45"/>
  <c r="AA511" i="45"/>
  <c r="AA512" i="45"/>
  <c r="AA513" i="45"/>
  <c r="AA514" i="45"/>
  <c r="AA515" i="45"/>
  <c r="AA598" i="45"/>
  <c r="AD606" i="45" l="1"/>
  <c r="AE606" i="45" s="1"/>
  <c r="AA7" i="45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8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6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A470" i="45"/>
  <c r="AA471" i="45"/>
  <c r="AA472" i="45"/>
  <c r="AA473" i="45"/>
  <c r="AA474" i="45"/>
  <c r="AA475" i="45"/>
  <c r="AA478" i="45"/>
  <c r="AA479" i="45"/>
  <c r="AA480" i="45"/>
  <c r="AA481" i="45"/>
  <c r="AA482" i="45"/>
  <c r="AA483" i="45"/>
  <c r="AA486" i="45"/>
  <c r="AA487" i="45"/>
  <c r="AA488" i="45"/>
  <c r="AA489" i="45"/>
  <c r="AA490" i="45"/>
  <c r="AA491" i="45"/>
  <c r="AA494" i="45"/>
  <c r="AA495" i="45"/>
  <c r="AA496" i="45"/>
  <c r="AA497" i="45"/>
  <c r="AA498" i="45"/>
  <c r="AA499" i="45"/>
  <c r="AA502" i="45"/>
  <c r="AA503" i="45"/>
  <c r="AA504" i="45"/>
  <c r="AA505" i="45"/>
  <c r="AA506" i="45"/>
  <c r="AA507" i="45"/>
  <c r="AA519" i="45"/>
  <c r="AA520" i="45"/>
  <c r="AA521" i="45"/>
  <c r="AA522" i="45"/>
  <c r="AA523" i="45"/>
  <c r="AA526" i="45"/>
  <c r="AA527" i="45"/>
  <c r="AA528" i="45"/>
  <c r="AA529" i="45"/>
  <c r="AA530" i="45"/>
  <c r="AA531" i="45"/>
  <c r="AA534" i="45"/>
  <c r="AA535" i="45"/>
  <c r="AA536" i="45"/>
  <c r="AA537" i="45"/>
  <c r="AA538" i="45"/>
  <c r="AA539" i="45"/>
  <c r="AA540" i="45"/>
  <c r="AA541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558" i="45"/>
  <c r="AA559" i="45"/>
  <c r="AA560" i="45"/>
  <c r="AA561" i="45"/>
  <c r="AA562" i="45"/>
  <c r="AA563" i="45"/>
  <c r="AA566" i="45"/>
  <c r="AA567" i="45"/>
  <c r="AA568" i="45"/>
  <c r="AA569" i="45"/>
  <c r="AA570" i="45"/>
  <c r="AA571" i="45"/>
  <c r="AA574" i="45"/>
  <c r="AA575" i="45"/>
  <c r="AA576" i="45"/>
  <c r="AA577" i="45"/>
  <c r="AA578" i="45"/>
  <c r="AA579" i="45"/>
  <c r="AA582" i="45"/>
  <c r="AA583" i="45"/>
  <c r="AA584" i="45"/>
  <c r="AA585" i="45"/>
  <c r="AA586" i="45"/>
  <c r="AA587" i="45"/>
  <c r="AA590" i="45"/>
  <c r="AA591" i="45"/>
  <c r="AA592" i="45"/>
  <c r="AA593" i="45"/>
  <c r="AA594" i="45"/>
  <c r="AA595" i="45"/>
  <c r="AA599" i="45"/>
  <c r="AA600" i="45"/>
  <c r="AA601" i="45"/>
  <c r="AA602" i="45"/>
  <c r="AA603" i="45"/>
  <c r="AA6" i="45"/>
  <c r="H69" i="42" l="1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<sst xmlns="http://schemas.openxmlformats.org/spreadsheetml/2006/main" count="2394" uniqueCount="177">
  <si>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</si>
  <si>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</si>
  <si>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</si>
  <si>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</si>
  <si>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</si>
  <si>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</si>
  <si>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</si>
  <si>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</si>
  <si>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</si>
  <si>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</si>
  <si>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</si>
  <si>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</si>
  <si>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</si>
  <si>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</si>
  <si>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</si>
  <si>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</si>
  <si>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</si>
  <si>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</si>
  <si>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</si>
  <si>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</si>
  <si>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</si>
  <si>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</si>
  <si>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</si>
  <si>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</si>
  <si>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</si>
  <si>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</si>
  <si>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</si>
  <si>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</si>
  <si>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</si>
  <si>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</si>
  <si>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</si>
  <si>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</si>
  <si>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</si>
  <si>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</si>
  <si>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</si>
  <si>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</si>
  <si>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</si>
  <si>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</si>
  <si>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</si>
  <si>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</si>
  <si>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</si>
  <si>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</si>
  <si>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</si>
  <si>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</si>
  <si>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</si>
  <si>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</si>
  <si>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</si>
  <si>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</si>
  <si>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</si>
  <si>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</si>
  <si>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</si>
  <si>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</si>
  <si>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</si>
  <si>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</si>
  <si>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</si>
  <si>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</si>
  <si>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</si>
  <si>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</si>
  <si>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</si>
  <si>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</si>
  <si>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</si>
  <si>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</si>
  <si>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</si>
  <si>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</si>
  <si>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</si>
  <si>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</si>
  <si>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</si>
  <si>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</si>
  <si>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</si>
  <si>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</si>
  <si>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</si>
  <si>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</si>
  <si>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</si>
  <si>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</si>
  <si>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</si>
  <si>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</si>
  <si>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</si>
  <si>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</si>
  <si>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</si>
  <si>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</si>
  <si>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</si>
  <si>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</si>
  <si>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</si>
  <si>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</si>
  <si>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</si>
  <si>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</si>
  <si>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</si>
  <si>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</si>
  <si>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</si>
  <si>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</si>
  <si>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</si>
  <si>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</si>
  <si>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</si>
  <si>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</si>
  <si>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</si>
  <si>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</si>
  <si>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</si>
  <si>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</si>
  <si>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</si>
  <si>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</si>
  <si>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</si>
  <si>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</si>
  <si>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</si>
  <si>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</si>
  <si>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</si>
  <si>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</si>
  <si>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</si>
  <si>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</si>
  <si>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</si>
  <si>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</si>
  <si>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</si>
  <si>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</si>
  <si>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</si>
  <si>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</si>
  <si>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</si>
  <si>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</si>
  <si>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</si>
  <si>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</si>
  <si>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</si>
  <si>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</si>
  <si>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</si>
  <si>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</si>
  <si>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</si>
  <si>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</si>
  <si>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</si>
  <si>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</si>
  <si>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</si>
  <si>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</si>
  <si>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</si>
  <si>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</si>
  <si>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</si>
  <si>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</si>
  <si>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</si>
  <si>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</si>
  <si>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</si>
  <si>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</si>
  <si>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</si>
  <si>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</si>
  <si>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</si>
  <si>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</si>
  <si>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</si>
  <si>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</si>
  <si>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</si>
  <si>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</si>
  <si>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</si>
  <si>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</si>
  <si>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</si>
  <si>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</si>
  <si>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</si>
  <si>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</si>
  <si>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</si>
  <si>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</si>
  <si>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</si>
  <si>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</si>
  <si>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</si>
  <si>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</si>
  <si>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</si>
  <si>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</si>
  <si>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</si>
  <si>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</si>
  <si>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</si>
  <si>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</si>
  <si>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</si>
  <si>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</si>
  <si>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</si>
  <si>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</si>
  <si>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</si>
  <si>
    <r>
      <t>Dandy Mini Marts, Sayre</t>
    </r>
    <r>
      <rPr>
        <u/>
        <vertAlign val="superscript"/>
        <sz val="10"/>
        <rFont val="Book Antiqua"/>
        <family val="1"/>
      </rPr>
      <t>5</t>
    </r>
  </si>
  <si>
    <r>
      <t>Rutter's Store 99</t>
    </r>
    <r>
      <rPr>
        <u/>
        <vertAlign val="superscript"/>
        <sz val="10"/>
        <rFont val="Book Antiqua"/>
        <family val="1"/>
      </rPr>
      <t>4</t>
    </r>
  </si>
  <si>
    <r>
      <t>Onvo Travel Plaza - Highridge</t>
    </r>
    <r>
      <rPr>
        <u/>
        <vertAlign val="superscript"/>
        <sz val="10"/>
        <rFont val="Book Antiqua"/>
        <family val="1"/>
      </rPr>
      <t>6</t>
    </r>
  </si>
  <si>
    <r>
      <t>Onvo Travel Plaza - Pine Grove</t>
    </r>
    <r>
      <rPr>
        <u/>
        <vertAlign val="superscript"/>
        <sz val="10"/>
        <rFont val="Book Antiqua"/>
        <family val="1"/>
      </rPr>
      <t>6</t>
    </r>
  </si>
  <si>
    <r>
      <t>Rutter's Store 106</t>
    </r>
    <r>
      <rPr>
        <u/>
        <vertAlign val="superscript"/>
        <sz val="10"/>
        <rFont val="Book Antiqua"/>
        <family val="1"/>
      </rPr>
      <t>4</t>
    </r>
  </si>
  <si>
    <r>
      <t>Love’s Travel Stop #829</t>
    </r>
    <r>
      <rPr>
        <u/>
        <vertAlign val="superscript"/>
        <sz val="10"/>
        <rFont val="Book Antiqua"/>
        <family val="1"/>
      </rPr>
      <t>5</t>
    </r>
  </si>
  <si>
    <r>
      <t>Rutter's Store 107</t>
    </r>
    <r>
      <rPr>
        <u/>
        <vertAlign val="superscript"/>
        <sz val="10"/>
        <rFont val="Book Antiqua"/>
        <family val="1"/>
      </rPr>
      <t>4</t>
    </r>
  </si>
  <si>
    <t>FY 2025/2026 Total</t>
  </si>
  <si>
    <r>
      <t>Last Minint Mart (Portersville)</t>
    </r>
    <r>
      <rPr>
        <u/>
        <vertAlign val="superscript"/>
        <sz val="10"/>
        <rFont val="Book Antiqua"/>
        <family val="1"/>
      </rPr>
      <t>8</t>
    </r>
  </si>
  <si>
    <r>
      <t>Last Minint Mart (Montgomery Ave)</t>
    </r>
    <r>
      <rPr>
        <u/>
        <vertAlign val="superscript"/>
        <sz val="10"/>
        <rFont val="Book Antiqua"/>
        <family val="1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</si>
</sst>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  <numFmt numFmtId="167" formatCode="&quot;$&quot;#,##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</cellStyleXfs>
  <cellXfs count="9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/>
    <xf numFmtId="49" fontId="0" fillId="0" borderId="0" xfId="0" applyNumberFormat="1"/>
    <xf numFmtId="49" fontId="3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1" fillId="0" borderId="0" xfId="0" applyFont="1"/>
    <xf numFmtId="16" fontId="5" fillId="0" borderId="0" xfId="0" quotePrefix="1" applyNumberFormat="1" applyFont="1" applyAlignment="1">
      <alignment horizontal="center"/>
    </xf>
    <xf numFmtId="43" fontId="4" fillId="0" borderId="0" xfId="1" applyFont="1"/>
    <xf numFmtId="8" fontId="4" fillId="0" borderId="0" xfId="0" applyNumberFormat="1" applyFont="1"/>
    <xf numFmtId="43" fontId="0" fillId="0" borderId="0" xfId="1" applyFont="1"/>
    <xf numFmtId="0" fontId="11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1" fillId="0" borderId="0" xfId="0" applyFont="1" applyAlignment="1">
      <alignment horizontal="left" indent="1"/>
    </xf>
    <xf numFmtId="8" fontId="12" fillId="0" borderId="0" xfId="0" applyNumberFormat="1" applyFont="1"/>
    <xf numFmtId="164" fontId="3" fillId="0" borderId="0" xfId="1" applyNumberFormat="1"/>
    <xf numFmtId="9" fontId="0" fillId="0" borderId="0" xfId="3" applyFont="1"/>
    <xf numFmtId="165" fontId="0" fillId="0" borderId="0" xfId="0" applyNumberFormat="1"/>
    <xf numFmtId="0" fontId="12" fillId="0" borderId="0" xfId="0" applyFont="1"/>
    <xf numFmtId="0" fontId="0" fillId="0" borderId="0" xfId="0" applyAlignment="1">
      <alignment wrapText="1"/>
    </xf>
    <xf numFmtId="38" fontId="15" fillId="0" borderId="0" xfId="0" applyNumberFormat="1" applyFont="1"/>
    <xf numFmtId="44" fontId="0" fillId="0" borderId="0" xfId="2" applyFont="1"/>
    <xf numFmtId="4" fontId="0" fillId="0" borderId="0" xfId="0" applyNumberFormat="1"/>
    <xf numFmtId="10" fontId="0" fillId="0" borderId="0" xfId="0" applyNumberFormat="1"/>
    <xf numFmtId="0" fontId="17" fillId="0" borderId="0" xfId="0" applyFont="1"/>
    <xf numFmtId="8" fontId="20" fillId="0" borderId="0" xfId="0" applyNumberFormat="1" applyFont="1"/>
    <xf numFmtId="8" fontId="11" fillId="0" borderId="0" xfId="0" applyNumberFormat="1" applyFont="1"/>
    <xf numFmtId="4" fontId="11" fillId="0" borderId="0" xfId="0" applyNumberFormat="1" applyFont="1"/>
    <xf numFmtId="0" fontId="23" fillId="0" borderId="0" xfId="0" applyFont="1"/>
    <xf numFmtId="0" fontId="0" fillId="0" borderId="0" xfId="0" quotePrefix="1"/>
    <xf numFmtId="0" fontId="27" fillId="0" borderId="0" xfId="0" applyFont="1"/>
    <xf numFmtId="0" fontId="28" fillId="0" borderId="0" xfId="0" applyFont="1"/>
    <xf numFmtId="0" fontId="29" fillId="0" borderId="0" xfId="0" applyFont="1"/>
    <xf numFmtId="10" fontId="12" fillId="0" borderId="0" xfId="0" applyNumberFormat="1" applyFont="1"/>
    <xf numFmtId="0" fontId="25" fillId="0" borderId="0" xfId="0" applyFo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1" fillId="0" borderId="0" xfId="0" applyNumberFormat="1" applyFont="1"/>
    <xf numFmtId="165" fontId="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/>
    <xf numFmtId="0" fontId="31" fillId="0" borderId="0" xfId="0" applyFont="1"/>
    <xf numFmtId="0" fontId="4" fillId="0" borderId="0" xfId="0" applyFont="1" applyAlignment="1">
      <alignment horizontal="left"/>
    </xf>
    <xf numFmtId="8" fontId="31" fillId="0" borderId="0" xfId="0" applyNumberFormat="1" applyFont="1"/>
    <xf numFmtId="165" fontId="5" fillId="0" borderId="0" xfId="0" applyNumberFormat="1" applyFont="1"/>
    <xf numFmtId="0" fontId="30" fillId="0" borderId="0" xfId="0" applyFont="1" applyAlignment="1">
      <alignment horizontal="left"/>
    </xf>
    <xf numFmtId="165" fontId="30" fillId="0" borderId="0" xfId="0" applyNumberFormat="1" applyFont="1"/>
    <xf numFmtId="165" fontId="12" fillId="0" borderId="0" xfId="0" applyNumberFormat="1" applyFont="1"/>
    <xf numFmtId="167" fontId="3" fillId="0" borderId="0" xfId="0" applyNumberFormat="1" applyFont="1"/>
    <xf numFmtId="44" fontId="12" fillId="0" borderId="0" xfId="2" applyFont="1" applyFill="1" applyBorder="1"/>
    <xf numFmtId="167" fontId="34" fillId="0" borderId="0" xfId="0" applyNumberFormat="1" applyFont="1"/>
    <xf numFmtId="167" fontId="32" fillId="0" borderId="0" xfId="0" applyNumberFormat="1" applyFont="1"/>
    <xf numFmtId="167" fontId="30" fillId="0" borderId="0" xfId="0" applyNumberFormat="1" applyFont="1"/>
    <xf numFmtId="167" fontId="33" fillId="0" borderId="0" xfId="0" applyNumberFormat="1" applyFont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7" fontId="35" fillId="0" borderId="0" xfId="0" applyNumberFormat="1" applyFont="1"/>
    <xf numFmtId="167" fontId="0" fillId="0" borderId="0" xfId="0" applyNumberFormat="1"/>
    <xf numFmtId="167" fontId="36" fillId="0" borderId="0" xfId="0" applyNumberFormat="1" applyFont="1"/>
    <xf numFmtId="0" fontId="32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left" wrapText="1"/>
    </xf>
    <xf numFmtId="0" fontId="28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87987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616929</xdr:colOff>
      <xdr:row>2</xdr:row>
      <xdr:rowOff>68407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5" x14ac:dyDescent="0.25"/>
  <cols>
    <col min="1" max="1" width="22.7265625" bestFit="1" customWidth="1"/>
    <col min="2" max="2" width="12.453125" bestFit="1" customWidth="1"/>
    <col min="3" max="3" width="15.5429687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9</v>
      </c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  <row r="13" spans="1:5" ht="13" x14ac:dyDescent="0.3">
      <c r="A13" s="1"/>
    </row>
    <row r="20" spans="1:1" ht="13" x14ac:dyDescent="0.3">
      <c r="A20" s="1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9.1796875" style="1"/>
  </cols>
  <sheetData>
    <row r="1" spans="1:7" ht="60.75" customHeight="1" x14ac:dyDescent="0.3">
      <c r="A1" s="82"/>
      <c r="B1" s="82"/>
      <c r="C1" s="82"/>
      <c r="D1" s="82"/>
      <c r="E1" s="82"/>
      <c r="F1" s="82"/>
    </row>
    <row r="2" spans="1:7" ht="26.25" customHeight="1" x14ac:dyDescent="0.35">
      <c r="A2" s="83" t="s">
        <v>22</v>
      </c>
      <c r="B2" s="84"/>
      <c r="C2" s="84"/>
      <c r="D2" s="84"/>
      <c r="E2" s="84"/>
      <c r="F2" s="84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3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3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3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  <row r="21" spans="1:1" x14ac:dyDescent="0.3">
      <c r="A21" s="23" t="s">
        <v>39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3.453125" style="1" bestFit="1" customWidth="1"/>
  </cols>
  <sheetData>
    <row r="1" spans="1:7" ht="60.75" customHeight="1" x14ac:dyDescent="0.3">
      <c r="A1" s="82"/>
      <c r="B1" s="82"/>
      <c r="C1" s="82"/>
      <c r="D1" s="82"/>
      <c r="E1" s="82"/>
      <c r="F1" s="82"/>
    </row>
    <row r="2" spans="1:7" ht="26.25" customHeight="1" x14ac:dyDescent="0.35">
      <c r="A2" s="83" t="s">
        <v>22</v>
      </c>
      <c r="B2" s="84"/>
      <c r="C2" s="84"/>
      <c r="D2" s="84"/>
      <c r="E2" s="84"/>
      <c r="F2" s="84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3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3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3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7" ht="60.75" customHeight="1" x14ac:dyDescent="0.3">
      <c r="A1" s="82"/>
      <c r="B1" s="82"/>
      <c r="C1" s="82"/>
      <c r="D1" s="82"/>
      <c r="E1" s="82"/>
      <c r="F1" s="82"/>
    </row>
    <row r="2" spans="1:7" ht="26.25" customHeight="1" x14ac:dyDescent="0.35">
      <c r="A2" s="83" t="s">
        <v>22</v>
      </c>
      <c r="B2" s="84"/>
      <c r="C2" s="84"/>
      <c r="D2" s="84"/>
      <c r="E2" s="84"/>
      <c r="F2" s="84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3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3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3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3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4" bestFit="1" customWidth="1"/>
    <col min="7" max="7" width="2.26953125" customWidth="1"/>
    <col min="8" max="8" width="15.54296875" bestFit="1" customWidth="1"/>
    <col min="9" max="9" width="15.453125" style="1" bestFit="1" customWidth="1"/>
  </cols>
  <sheetData>
    <row r="1" spans="1:9" ht="60.75" customHeight="1" x14ac:dyDescent="0.25">
      <c r="A1" s="85"/>
      <c r="B1" s="85"/>
      <c r="C1" s="85"/>
      <c r="D1" s="85"/>
      <c r="E1" s="85"/>
      <c r="F1" s="85"/>
      <c r="G1" s="85"/>
      <c r="H1" s="85"/>
      <c r="I1"/>
    </row>
    <row r="2" spans="1:9" ht="26.25" customHeight="1" x14ac:dyDescent="0.35">
      <c r="A2" s="83" t="s">
        <v>22</v>
      </c>
      <c r="B2" s="83"/>
      <c r="C2" s="83"/>
      <c r="D2" s="83"/>
      <c r="E2" s="83"/>
      <c r="F2" s="83"/>
      <c r="G2" s="83"/>
      <c r="H2" s="83"/>
      <c r="I2"/>
    </row>
    <row r="3" spans="1:9" ht="26.25" customHeight="1" x14ac:dyDescent="0.3"/>
    <row r="4" spans="1:9" x14ac:dyDescent="0.3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3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3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3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3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3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H1"/>
    <mergeCell ref="A2:H2"/>
  </mergeCells>
  <phoneticPr fontId="6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8" ht="60.75" customHeight="1" x14ac:dyDescent="0.3">
      <c r="A1" s="82"/>
      <c r="B1" s="82"/>
      <c r="C1" s="82"/>
      <c r="D1" s="82"/>
      <c r="E1" s="82"/>
      <c r="F1" s="82"/>
    </row>
    <row r="2" spans="1:8" ht="26.25" customHeight="1" x14ac:dyDescent="0.35">
      <c r="A2" s="83" t="s">
        <v>22</v>
      </c>
      <c r="B2" s="84"/>
      <c r="C2" s="84"/>
      <c r="D2" s="84"/>
      <c r="E2" s="84"/>
      <c r="F2" s="84"/>
    </row>
    <row r="3" spans="1:8" ht="26.25" customHeight="1" x14ac:dyDescent="0.3"/>
    <row r="4" spans="1:8" x14ac:dyDescent="0.3">
      <c r="B4" s="10"/>
      <c r="C4" s="10"/>
      <c r="D4" s="12" t="s">
        <v>17</v>
      </c>
      <c r="E4" s="10"/>
      <c r="F4" s="12" t="s">
        <v>13</v>
      </c>
    </row>
    <row r="5" spans="1:8" x14ac:dyDescent="0.3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3">
      <c r="A7" s="8" t="s">
        <v>3</v>
      </c>
      <c r="B7" s="8"/>
      <c r="C7" s="8"/>
    </row>
    <row r="8" spans="1:8" x14ac:dyDescent="0.3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3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3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3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3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5.453125" style="1" bestFit="1" customWidth="1"/>
  </cols>
  <sheetData>
    <row r="1" spans="1:9" ht="60.75" customHeight="1" x14ac:dyDescent="0.3">
      <c r="A1" s="82"/>
      <c r="B1" s="82"/>
      <c r="C1" s="82"/>
      <c r="D1" s="82"/>
      <c r="E1" s="82"/>
      <c r="F1" s="82"/>
    </row>
    <row r="2" spans="1:9" ht="26.25" customHeight="1" x14ac:dyDescent="0.35">
      <c r="A2" s="83" t="s">
        <v>22</v>
      </c>
      <c r="B2" s="84"/>
      <c r="C2" s="84"/>
      <c r="D2" s="84"/>
      <c r="E2" s="84"/>
      <c r="F2" s="84"/>
    </row>
    <row r="3" spans="1:9" ht="26.25" customHeight="1" x14ac:dyDescent="0.3"/>
    <row r="4" spans="1:9" x14ac:dyDescent="0.3">
      <c r="B4" s="10"/>
      <c r="C4" s="10"/>
      <c r="D4" s="12" t="s">
        <v>17</v>
      </c>
      <c r="E4" s="10"/>
      <c r="F4" s="12" t="s">
        <v>13</v>
      </c>
    </row>
    <row r="5" spans="1:9" x14ac:dyDescent="0.3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3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3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3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3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3">
      <c r="A14" t="s">
        <v>5</v>
      </c>
      <c r="B14" s="17">
        <v>1099</v>
      </c>
    </row>
    <row r="17" spans="1:9" x14ac:dyDescent="0.3">
      <c r="A17" s="8" t="s">
        <v>4</v>
      </c>
      <c r="B17" s="8"/>
      <c r="C17" s="8"/>
    </row>
    <row r="18" spans="1:9" x14ac:dyDescent="0.3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3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3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3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3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3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3">
      <c r="A24" t="s">
        <v>5</v>
      </c>
      <c r="B24" s="17">
        <v>2076</v>
      </c>
      <c r="C24" s="13"/>
      <c r="D24" s="13"/>
      <c r="E24" s="13"/>
      <c r="F24" s="13"/>
    </row>
    <row r="27" spans="1:9" x14ac:dyDescent="0.3">
      <c r="A27" s="8" t="s">
        <v>6</v>
      </c>
      <c r="B27" s="8"/>
      <c r="C27" s="8"/>
    </row>
    <row r="28" spans="1:9" x14ac:dyDescent="0.3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3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3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3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3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3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  <row r="41" spans="1:6" x14ac:dyDescent="0.3">
      <c r="A41" s="23" t="s">
        <v>38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2.81640625" bestFit="1" customWidth="1"/>
    <col min="11" max="11" width="14" bestFit="1" customWidth="1"/>
  </cols>
  <sheetData>
    <row r="1" spans="1:11" ht="60.75" customHeight="1" x14ac:dyDescent="0.3">
      <c r="A1" s="82"/>
      <c r="B1" s="82"/>
      <c r="C1" s="82"/>
      <c r="D1" s="82"/>
      <c r="E1" s="82"/>
      <c r="F1" s="82"/>
    </row>
    <row r="2" spans="1:11" ht="26.25" customHeight="1" x14ac:dyDescent="0.35">
      <c r="A2" s="83" t="s">
        <v>22</v>
      </c>
      <c r="B2" s="84"/>
      <c r="C2" s="84"/>
      <c r="D2" s="84"/>
      <c r="E2" s="84"/>
      <c r="F2" s="84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3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3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3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24</v>
      </c>
      <c r="B17" s="8"/>
      <c r="C17" s="8"/>
    </row>
    <row r="18" spans="1:11" x14ac:dyDescent="0.3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3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3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3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3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3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3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3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3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  <row r="41" spans="1:7" x14ac:dyDescent="0.3">
      <c r="A41" s="23" t="s">
        <v>37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.453125" bestFit="1" customWidth="1"/>
    <col min="11" max="11" width="14.453125" bestFit="1" customWidth="1"/>
  </cols>
  <sheetData>
    <row r="1" spans="1:11" ht="60.75" customHeight="1" x14ac:dyDescent="0.3">
      <c r="A1" s="82"/>
      <c r="B1" s="82"/>
      <c r="C1" s="82"/>
      <c r="D1" s="82"/>
      <c r="E1" s="82"/>
      <c r="F1" s="82"/>
    </row>
    <row r="2" spans="1:11" ht="26.25" customHeight="1" x14ac:dyDescent="0.35">
      <c r="A2" s="83" t="s">
        <v>22</v>
      </c>
      <c r="B2" s="84"/>
      <c r="C2" s="84"/>
      <c r="D2" s="84"/>
      <c r="E2" s="84"/>
      <c r="F2" s="84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3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3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3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3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3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3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3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3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3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3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3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2.81640625" style="1" bestFit="1" customWidth="1"/>
    <col min="9" max="9" width="12.81640625" bestFit="1" customWidth="1"/>
    <col min="11" max="11" width="12.81640625" bestFit="1" customWidth="1"/>
  </cols>
  <sheetData>
    <row r="1" spans="1:11" ht="60.75" customHeight="1" x14ac:dyDescent="0.3">
      <c r="A1" s="82"/>
      <c r="B1" s="82"/>
      <c r="C1" s="82"/>
      <c r="D1" s="82"/>
      <c r="E1" s="82"/>
      <c r="F1" s="82"/>
    </row>
    <row r="2" spans="1:11" ht="26.25" customHeight="1" x14ac:dyDescent="0.35">
      <c r="A2" s="83" t="s">
        <v>22</v>
      </c>
      <c r="B2" s="84"/>
      <c r="C2" s="84"/>
      <c r="D2" s="84"/>
      <c r="E2" s="84"/>
      <c r="F2" s="84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3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</row>
    <row r="11" spans="1:11" x14ac:dyDescent="0.3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3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3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3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3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3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3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3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3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3">
      <c r="A30" t="s">
        <v>0</v>
      </c>
      <c r="B30" s="13">
        <v>0</v>
      </c>
      <c r="D30" s="13">
        <v>0</v>
      </c>
      <c r="F30" s="13">
        <v>0</v>
      </c>
    </row>
    <row r="31" spans="1:11" x14ac:dyDescent="0.3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3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3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2"/>
      <c r="B1" s="82"/>
      <c r="C1" s="82"/>
      <c r="D1" s="82"/>
      <c r="E1" s="82"/>
      <c r="F1" s="82"/>
    </row>
    <row r="2" spans="1:11" ht="26.25" customHeight="1" x14ac:dyDescent="0.35">
      <c r="A2" s="83" t="s">
        <v>22</v>
      </c>
      <c r="B2" s="84"/>
      <c r="C2" s="84"/>
      <c r="D2" s="84"/>
      <c r="E2" s="84"/>
      <c r="F2" s="84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3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3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3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3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3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3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3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3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3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3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8" t="s">
        <v>6</v>
      </c>
      <c r="B28" s="13"/>
      <c r="C28" s="8"/>
    </row>
    <row r="29" spans="1:11" x14ac:dyDescent="0.3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3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3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3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3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3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3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3">
      <c r="A36" t="s">
        <v>5</v>
      </c>
      <c r="B36" s="17">
        <v>3175</v>
      </c>
    </row>
    <row r="39" spans="1:11" x14ac:dyDescent="0.3">
      <c r="A39" s="18" t="s">
        <v>33</v>
      </c>
    </row>
    <row r="40" spans="1:11" x14ac:dyDescent="0.3">
      <c r="A40" s="23" t="s">
        <v>36</v>
      </c>
    </row>
    <row r="41" spans="1:11" x14ac:dyDescent="0.3">
      <c r="A41" s="23" t="s">
        <v>35</v>
      </c>
    </row>
    <row r="42" spans="1:11" ht="26.25" customHeight="1" x14ac:dyDescent="0.3">
      <c r="A42" s="86" t="s">
        <v>40</v>
      </c>
      <c r="B42" s="87"/>
      <c r="C42" s="87"/>
      <c r="D42" s="87"/>
      <c r="E42" s="87"/>
      <c r="F42" s="87"/>
    </row>
    <row r="43" spans="1:11" x14ac:dyDescent="0.3">
      <c r="A43" s="23" t="s">
        <v>34</v>
      </c>
    </row>
  </sheetData>
  <mergeCells count="3">
    <mergeCell ref="A1:F1"/>
    <mergeCell ref="A2:F2"/>
    <mergeCell ref="A42:F4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2"/>
      <c r="B1" s="82"/>
      <c r="C1" s="82"/>
      <c r="D1" s="82"/>
      <c r="E1" s="82"/>
      <c r="F1" s="82"/>
    </row>
    <row r="2" spans="1:11" ht="26.25" customHeight="1" x14ac:dyDescent="0.35">
      <c r="A2" s="83" t="s">
        <v>22</v>
      </c>
      <c r="B2" s="84"/>
      <c r="C2" s="84"/>
      <c r="D2" s="84"/>
      <c r="E2" s="84"/>
      <c r="F2" s="84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3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3">
      <c r="A10" t="s">
        <v>0</v>
      </c>
      <c r="B10" s="13">
        <v>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3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3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3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3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3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3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3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3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9" t="s">
        <v>41</v>
      </c>
      <c r="B28" s="13"/>
    </row>
    <row r="29" spans="1:11" x14ac:dyDescent="0.3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3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3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3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3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3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3">
      <c r="A35" t="s">
        <v>5</v>
      </c>
      <c r="B35" s="17">
        <v>2744</v>
      </c>
      <c r="C35" s="13"/>
      <c r="D35" s="13"/>
      <c r="E35" s="13"/>
      <c r="F35" s="13"/>
    </row>
    <row r="36" spans="1:11" x14ac:dyDescent="0.3">
      <c r="B36" s="13"/>
    </row>
    <row r="37" spans="1:11" x14ac:dyDescent="0.3">
      <c r="B37" s="13"/>
    </row>
    <row r="38" spans="1:11" x14ac:dyDescent="0.3">
      <c r="A38" s="8" t="s">
        <v>6</v>
      </c>
      <c r="B38" s="13"/>
      <c r="C38" s="8"/>
    </row>
    <row r="39" spans="1:11" x14ac:dyDescent="0.3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3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3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3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3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3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3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3">
      <c r="A46" t="s">
        <v>5</v>
      </c>
      <c r="B46" s="17">
        <v>5919</v>
      </c>
    </row>
    <row r="49" spans="1:6" x14ac:dyDescent="0.3">
      <c r="A49" s="18" t="s">
        <v>33</v>
      </c>
    </row>
    <row r="50" spans="1:6" x14ac:dyDescent="0.3">
      <c r="A50" s="23" t="s">
        <v>36</v>
      </c>
    </row>
    <row r="51" spans="1:6" x14ac:dyDescent="0.3">
      <c r="A51" s="23" t="s">
        <v>35</v>
      </c>
    </row>
    <row r="52" spans="1:6" ht="26.25" customHeight="1" x14ac:dyDescent="0.3">
      <c r="A52" s="86" t="s">
        <v>40</v>
      </c>
      <c r="B52" s="87"/>
      <c r="C52" s="87"/>
      <c r="D52" s="87"/>
      <c r="E52" s="87"/>
      <c r="F52" s="87"/>
    </row>
    <row r="53" spans="1:6" x14ac:dyDescent="0.3">
      <c r="A53" s="23" t="s">
        <v>34</v>
      </c>
    </row>
    <row r="54" spans="1:6" ht="26.25" customHeight="1" x14ac:dyDescent="0.3">
      <c r="A54" s="88" t="s">
        <v>43</v>
      </c>
      <c r="B54" s="88"/>
      <c r="C54" s="88"/>
      <c r="D54" s="88"/>
      <c r="E54" s="88"/>
      <c r="F54" s="88"/>
    </row>
  </sheetData>
  <mergeCells count="4">
    <mergeCell ref="A1:F1"/>
    <mergeCell ref="A2:F2"/>
    <mergeCell ref="A52:F52"/>
    <mergeCell ref="A54:F54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2"/>
      <c r="B1" s="82"/>
      <c r="C1" s="82"/>
      <c r="D1" s="82"/>
      <c r="E1" s="82"/>
      <c r="F1" s="82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27</v>
      </c>
      <c r="E4" s="10"/>
      <c r="F4" s="16" t="s">
        <v>28</v>
      </c>
    </row>
    <row r="5" spans="1:6" x14ac:dyDescent="0.25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5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5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5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5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5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5">
      <c r="A15" t="s">
        <v>5</v>
      </c>
      <c r="B15" s="24">
        <v>1099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5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5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5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5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5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5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5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5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5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5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5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5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5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5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5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6" t="s">
        <v>40</v>
      </c>
      <c r="B52" s="87"/>
      <c r="C52" s="87"/>
      <c r="D52" s="87"/>
      <c r="E52" s="87"/>
      <c r="F52" s="87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5" x14ac:dyDescent="0.25"/>
  <cols>
    <col min="1" max="1" width="24" customWidth="1"/>
    <col min="2" max="2" width="15.453125" bestFit="1" customWidth="1"/>
    <col min="3" max="3" width="2" customWidth="1"/>
    <col min="4" max="4" width="15.453125" bestFit="1" customWidth="1"/>
    <col min="5" max="5" width="2" customWidth="1"/>
    <col min="6" max="6" width="15" bestFit="1" customWidth="1"/>
    <col min="7" max="7" width="2" customWidth="1"/>
    <col min="8" max="8" width="15.453125" bestFit="1" customWidth="1"/>
  </cols>
  <sheetData>
    <row r="1" spans="1:8" ht="60.75" customHeight="1" x14ac:dyDescent="0.25">
      <c r="A1" s="82"/>
      <c r="B1" s="82"/>
      <c r="C1" s="82"/>
      <c r="D1" s="82"/>
      <c r="E1" s="82"/>
      <c r="F1" s="82"/>
      <c r="G1" s="82"/>
      <c r="H1" s="82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5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5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5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5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5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5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5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5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5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5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5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5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5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5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5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5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5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5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5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5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5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5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5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5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ht="13" x14ac:dyDescent="0.3">
      <c r="A49" s="18" t="s">
        <v>33</v>
      </c>
    </row>
    <row r="50" spans="1:8" ht="13" x14ac:dyDescent="0.3">
      <c r="A50" s="23" t="s">
        <v>36</v>
      </c>
    </row>
    <row r="51" spans="1:8" ht="13" x14ac:dyDescent="0.3">
      <c r="A51" s="23" t="s">
        <v>35</v>
      </c>
    </row>
    <row r="52" spans="1:8" ht="24" customHeight="1" x14ac:dyDescent="0.3">
      <c r="A52" s="86" t="s">
        <v>40</v>
      </c>
      <c r="B52" s="87"/>
      <c r="C52" s="87"/>
      <c r="D52" s="87"/>
      <c r="E52" s="87"/>
      <c r="F52" s="87"/>
      <c r="G52" s="87"/>
      <c r="H52" s="87"/>
    </row>
    <row r="53" spans="1:8" ht="13" x14ac:dyDescent="0.3">
      <c r="A53" s="23" t="s">
        <v>34</v>
      </c>
    </row>
  </sheetData>
  <mergeCells count="3">
    <mergeCell ref="A1:H1"/>
    <mergeCell ref="A2:H2"/>
    <mergeCell ref="A52:H52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2"/>
      <c r="B1" s="82"/>
      <c r="C1" s="82"/>
      <c r="D1" s="82"/>
      <c r="E1" s="82"/>
      <c r="F1" s="82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5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5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5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5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5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5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5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5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5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5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5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5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5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5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5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5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5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6" t="s">
        <v>40</v>
      </c>
      <c r="B52" s="87"/>
      <c r="C52" s="87"/>
      <c r="D52" s="87"/>
      <c r="E52" s="87"/>
      <c r="F52" s="87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2"/>
      <c r="B1" s="82"/>
      <c r="C1" s="82"/>
      <c r="D1" s="82"/>
      <c r="E1" s="82"/>
      <c r="F1" s="82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5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5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5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5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5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5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5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5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5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5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5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5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5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5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5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5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5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5">
      <c r="A46" t="s">
        <v>5</v>
      </c>
      <c r="B46" s="24">
        <v>5929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6" t="s">
        <v>40</v>
      </c>
      <c r="B52" s="87"/>
      <c r="C52" s="87"/>
      <c r="D52" s="87"/>
      <c r="E52" s="87"/>
      <c r="F52" s="87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5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5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5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5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5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5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5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5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5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5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5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5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5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5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5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5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5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5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5">
      <c r="A47" t="s">
        <v>5</v>
      </c>
      <c r="B47" s="24">
        <v>2000</v>
      </c>
      <c r="C47" s="13"/>
      <c r="D47" s="13"/>
      <c r="E47" s="13"/>
      <c r="F47" s="13"/>
    </row>
    <row r="48" spans="1:6" x14ac:dyDescent="0.25">
      <c r="B48" s="24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5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5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5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5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61:F61"/>
    <mergeCell ref="A38:F38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6.17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5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5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5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5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5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5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5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5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5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5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5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5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5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5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5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5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87" t="s">
        <v>51</v>
      </c>
      <c r="B38" s="87"/>
      <c r="C38" s="87"/>
      <c r="D38" s="87"/>
      <c r="E38" s="87"/>
      <c r="F38" s="87"/>
      <c r="G38" s="87"/>
      <c r="H38" s="87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5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5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5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5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5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5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5">
      <c r="B48" s="24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5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5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5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5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5">
      <c r="A58" t="s">
        <v>5</v>
      </c>
      <c r="B58" s="24">
        <v>7929</v>
      </c>
    </row>
    <row r="61" spans="1:8" ht="93" customHeight="1" x14ac:dyDescent="0.3">
      <c r="A61" s="87" t="s">
        <v>54</v>
      </c>
      <c r="B61" s="87"/>
      <c r="C61" s="87"/>
      <c r="D61" s="87"/>
      <c r="E61" s="87"/>
      <c r="F61" s="87"/>
      <c r="G61" s="87"/>
      <c r="H61" s="87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5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5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5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5">
      <c r="A15" t="s">
        <v>5</v>
      </c>
      <c r="B15" s="13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5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5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5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5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5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5">
      <c r="A25" t="s">
        <v>5</v>
      </c>
      <c r="B25" s="13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5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5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5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5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5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5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5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5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5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5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5">
      <c r="A47" t="s">
        <v>5</v>
      </c>
      <c r="B47" s="13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5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5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5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5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5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5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5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5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5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5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5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5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5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5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5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5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5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5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5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5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5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5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5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5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5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5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5">
      <c r="A58" t="s">
        <v>5</v>
      </c>
      <c r="B58" s="24">
        <v>7929</v>
      </c>
    </row>
    <row r="59" spans="1:6" x14ac:dyDescent="0.25">
      <c r="B59" s="26"/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5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5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5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5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5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5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5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5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5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5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5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5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5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ht="13" x14ac:dyDescent="0.3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" x14ac:dyDescent="0.3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" x14ac:dyDescent="0.3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" x14ac:dyDescent="0.3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5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5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5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5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5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5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5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5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5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5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5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5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5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5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5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5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5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5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5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5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87" t="s">
        <v>51</v>
      </c>
      <c r="B38" s="87"/>
      <c r="C38" s="87"/>
      <c r="D38" s="87"/>
      <c r="E38" s="87"/>
      <c r="F38" s="87"/>
      <c r="G38" s="87"/>
      <c r="H38" s="87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5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5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5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5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5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5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5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5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5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87" t="s">
        <v>51</v>
      </c>
      <c r="B61" s="87"/>
      <c r="C61" s="87"/>
      <c r="D61" s="87"/>
      <c r="E61" s="87"/>
      <c r="F61" s="87"/>
      <c r="G61" s="87"/>
      <c r="H61" s="87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5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5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5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5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5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5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5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5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5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5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5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5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5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5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5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5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5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5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5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5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5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5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5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5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5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5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5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5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5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5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5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5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5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5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5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5">
      <c r="A35" t="s">
        <v>5</v>
      </c>
      <c r="B35" s="29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5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5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5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5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5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5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5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5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5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5">
      <c r="A58" t="s">
        <v>5</v>
      </c>
      <c r="B58" s="29"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5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5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5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5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5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5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5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5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5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5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5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5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5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5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87" t="s">
        <v>51</v>
      </c>
      <c r="B38" s="87"/>
      <c r="C38" s="87"/>
      <c r="D38" s="87"/>
      <c r="E38" s="87"/>
      <c r="F38" s="87"/>
      <c r="G38" s="87"/>
      <c r="H38" s="87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5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5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5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5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5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5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5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5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5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87" t="s">
        <v>51</v>
      </c>
      <c r="B61" s="87"/>
      <c r="C61" s="87"/>
      <c r="D61" s="87"/>
      <c r="E61" s="87"/>
      <c r="F61" s="87"/>
      <c r="G61" s="87"/>
      <c r="H61" s="87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5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5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5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5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5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5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5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5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5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5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5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5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5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5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5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5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5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5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5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5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5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5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5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87" t="s">
        <v>51</v>
      </c>
      <c r="B62" s="87"/>
      <c r="C62" s="87"/>
      <c r="D62" s="87"/>
      <c r="E62" s="87"/>
      <c r="F62" s="8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5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5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5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5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5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5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5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5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5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5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5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5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5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5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5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5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5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5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5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5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5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87" t="s">
        <v>51</v>
      </c>
      <c r="B62" s="87"/>
      <c r="C62" s="87"/>
      <c r="D62" s="87"/>
      <c r="E62" s="87"/>
      <c r="F62" s="8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5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5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5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5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5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5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5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5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5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5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5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5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5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5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5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5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87" t="s">
        <v>51</v>
      </c>
      <c r="B39" s="87"/>
      <c r="C39" s="87"/>
      <c r="D39" s="87"/>
      <c r="E39" s="87"/>
      <c r="F39" s="87"/>
      <c r="G39" s="87"/>
      <c r="H39" s="87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5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5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5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5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5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5">
      <c r="B49" s="13"/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5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5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5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5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5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5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5"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" x14ac:dyDescent="0.3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" x14ac:dyDescent="0.3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" x14ac:dyDescent="0.3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" x14ac:dyDescent="0.3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" x14ac:dyDescent="0.3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5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5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5">
      <c r="A69" t="s">
        <v>5</v>
      </c>
      <c r="B69" s="24">
        <v>9907</v>
      </c>
      <c r="I69" s="13"/>
    </row>
    <row r="70" spans="1:9" x14ac:dyDescent="0.25">
      <c r="B70" s="26"/>
      <c r="H70" s="13"/>
    </row>
    <row r="72" spans="1:9" ht="76.5" customHeight="1" x14ac:dyDescent="0.3">
      <c r="A72" s="87" t="s">
        <v>51</v>
      </c>
      <c r="B72" s="87"/>
      <c r="C72" s="87"/>
      <c r="D72" s="87"/>
      <c r="E72" s="87"/>
      <c r="F72" s="87"/>
      <c r="G72" s="87"/>
      <c r="H72" s="87"/>
    </row>
    <row r="73" spans="1:9" ht="13" x14ac:dyDescent="0.3">
      <c r="A73" s="2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</sheetData>
  <mergeCells count="4">
    <mergeCell ref="A1:H1"/>
    <mergeCell ref="A2:H2"/>
    <mergeCell ref="A39:H39"/>
    <mergeCell ref="A72:H72"/>
  </mergeCells>
  <phoneticPr fontId="6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7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5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5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5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5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5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5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5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5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5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5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5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5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5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5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5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5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5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5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5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5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5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5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5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5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5">
      <c r="A69" t="s">
        <v>5</v>
      </c>
      <c r="B69" s="17">
        <f>B58+B48+B36+B25+B15</f>
        <v>9907</v>
      </c>
    </row>
    <row r="70" spans="1:6" x14ac:dyDescent="0.25">
      <c r="F70" s="13"/>
    </row>
    <row r="72" spans="1:6" ht="76.5" customHeight="1" x14ac:dyDescent="0.3">
      <c r="A72" s="87" t="s">
        <v>51</v>
      </c>
      <c r="B72" s="87"/>
      <c r="C72" s="87"/>
      <c r="D72" s="87"/>
      <c r="E72" s="87"/>
      <c r="F72" s="87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5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5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5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5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5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5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5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5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5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5">
      <c r="A69" t="s">
        <v>5</v>
      </c>
      <c r="B69" s="17">
        <f>B58+B48+B36+B25+B15</f>
        <v>9907</v>
      </c>
    </row>
    <row r="70" spans="1:7" x14ac:dyDescent="0.25">
      <c r="F70" s="13"/>
      <c r="G70" s="13"/>
    </row>
    <row r="72" spans="1:7" ht="76.5" customHeight="1" x14ac:dyDescent="0.3">
      <c r="A72" s="87" t="s">
        <v>51</v>
      </c>
      <c r="B72" s="87"/>
      <c r="C72" s="87"/>
      <c r="D72" s="87"/>
      <c r="E72" s="87"/>
      <c r="F72" s="87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5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5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5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5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5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5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5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5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5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5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5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5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5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5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5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5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5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5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5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5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5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5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5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5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87" t="s">
        <v>51</v>
      </c>
      <c r="B72" s="87"/>
      <c r="C72" s="87"/>
      <c r="D72" s="87"/>
      <c r="E72" s="87"/>
      <c r="F72" s="87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E632"/>
  <sheetViews>
    <sheetView tabSelected="1" view="pageBreakPreview" zoomScale="110" zoomScaleNormal="100" zoomScaleSheetLayoutView="110" workbookViewId="0">
      <pane xSplit="1" topLeftCell="B1" activePane="topRight" state="frozen"/>
      <selection activeCell="A462" sqref="A462"/>
      <selection pane="topRight" activeCell="A221" sqref="A221:XFD222"/>
    </sheetView>
  </sheetViews>
  <sheetFormatPr defaultColWidth="9.1796875" defaultRowHeight="13" x14ac:dyDescent="0.3"/>
  <cols>
    <col min="1" max="1" width="39.453125" style="32" customWidth="1"/>
    <col min="2" max="2" width="4" style="32" customWidth="1"/>
    <col min="3" max="3" width="22.7265625" style="5" customWidth="1"/>
    <col min="4" max="4" width="3.7265625" style="5" customWidth="1"/>
    <col min="5" max="5" width="25.26953125" style="5" customWidth="1"/>
    <col min="6" max="6" width="4.81640625" style="5" customWidth="1"/>
    <col min="7" max="7" width="20.7265625" style="5" customWidth="1"/>
    <col min="8" max="8" width="4.1796875" style="5" customWidth="1"/>
    <col min="9" max="9" width="20.54296875" style="5" customWidth="1"/>
    <col min="10" max="10" width="4" style="5" customWidth="1"/>
    <col min="11" max="11" width="22.54296875" style="5" customWidth="1"/>
    <col min="12" max="12" width="3.453125" style="5" customWidth="1"/>
    <col min="13" max="13" width="23.54296875" style="54" customWidth="1"/>
    <col min="14" max="14" width="3.1796875" style="5" customWidth="1"/>
    <col min="15" max="15" width="20.81640625" style="5" customWidth="1"/>
    <col min="16" max="16" width="4.26953125" style="5" customWidth="1"/>
    <col min="17" max="17" width="22.81640625" style="5" customWidth="1"/>
    <col min="18" max="18" width="4" style="5" customWidth="1"/>
    <col min="19" max="19" width="20.453125" style="5" customWidth="1"/>
    <col min="20" max="20" width="3.453125" style="5" customWidth="1"/>
    <col min="21" max="21" width="20.453125" style="5" customWidth="1"/>
    <col min="22" max="22" width="4.81640625" style="5" customWidth="1"/>
    <col min="23" max="23" width="20.453125" style="5" customWidth="1"/>
    <col min="24" max="24" width="3.54296875" style="5" customWidth="1"/>
    <col min="25" max="25" width="20.453125" style="54" customWidth="1"/>
    <col min="26" max="26" width="2.1796875" style="54" customWidth="1"/>
    <col min="27" max="27" width="17.1796875" style="54" customWidth="1"/>
    <col min="28" max="28" width="21.26953125" style="32" hidden="1" customWidth="1"/>
    <col min="29" max="31" width="0" style="32" hidden="1" customWidth="1"/>
    <col min="32" max="16384" width="9.1796875" style="32"/>
  </cols>
  <sheetData>
    <row r="1" spans="1:28" ht="52" customHeight="1" x14ac:dyDescent="0.3">
      <c r="A1" s="49"/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</row>
    <row r="2" spans="1:28" ht="18.649999999999999" customHeight="1" x14ac:dyDescent="0.3">
      <c r="K2" s="52"/>
      <c r="L2" s="52"/>
      <c r="M2" s="53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AA2" s="53"/>
    </row>
    <row r="3" spans="1:28" ht="25.5" customHeight="1" x14ac:dyDescent="0.3">
      <c r="A3" s="91" t="s">
        <v>104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S3" s="90" t="s">
        <v>95</v>
      </c>
      <c r="T3" s="90"/>
      <c r="U3" s="90"/>
      <c r="V3" s="90"/>
      <c r="W3" s="90"/>
      <c r="X3" s="90"/>
      <c r="Y3" s="90"/>
      <c r="Z3" s="90"/>
      <c r="AA3" s="90"/>
    </row>
    <row r="4" spans="1:28" ht="23.25" customHeight="1" x14ac:dyDescent="0.3">
      <c r="A4" s="55" t="s">
        <v>103</v>
      </c>
      <c r="B4" s="56"/>
      <c r="C4" s="57">
        <v>45869</v>
      </c>
      <c r="D4" s="58"/>
      <c r="E4" s="57">
        <v>45900</v>
      </c>
      <c r="F4" s="58"/>
      <c r="G4" s="57">
        <v>45930</v>
      </c>
      <c r="H4" s="58"/>
      <c r="I4" s="57">
        <v>45961</v>
      </c>
      <c r="J4" s="58"/>
      <c r="K4" s="57">
        <v>45991</v>
      </c>
      <c r="L4" s="58"/>
      <c r="M4" s="57">
        <v>46022</v>
      </c>
      <c r="N4" s="58"/>
      <c r="O4" s="57">
        <v>46053</v>
      </c>
      <c r="P4" s="58"/>
      <c r="Q4" s="57">
        <v>46081</v>
      </c>
      <c r="R4" s="58"/>
      <c r="S4" s="57">
        <v>46112</v>
      </c>
      <c r="T4" s="58"/>
      <c r="U4" s="57">
        <v>46142</v>
      </c>
      <c r="V4" s="58"/>
      <c r="W4" s="57">
        <v>46173</v>
      </c>
      <c r="X4" s="58"/>
      <c r="Y4" s="57">
        <v>46203</v>
      </c>
      <c r="Z4" s="59"/>
      <c r="AA4" s="60" t="s">
        <v>174</v>
      </c>
      <c r="AB4" s="61" t="s">
        <v>85</v>
      </c>
    </row>
    <row r="5" spans="1:28" ht="15" customHeight="1" x14ac:dyDescent="0.3">
      <c r="A5" s="62" t="s">
        <v>157</v>
      </c>
      <c r="B5" s="62"/>
      <c r="C5" s="57"/>
      <c r="D5" s="63"/>
      <c r="E5" s="81"/>
      <c r="F5" s="63"/>
      <c r="G5" s="9"/>
      <c r="H5" s="63"/>
      <c r="I5" s="64"/>
      <c r="J5" s="65"/>
      <c r="K5" s="9"/>
      <c r="L5" s="9"/>
      <c r="M5" s="66"/>
      <c r="N5" s="9"/>
      <c r="O5" s="9"/>
      <c r="P5" s="9"/>
      <c r="Q5" s="9"/>
      <c r="R5" s="67"/>
      <c r="S5" s="68"/>
      <c r="T5" s="9"/>
      <c r="U5" s="9"/>
      <c r="V5" s="9"/>
      <c r="W5" s="9"/>
      <c r="X5" s="9"/>
      <c r="Y5" s="66"/>
      <c r="Z5" s="66"/>
      <c r="AA5" s="60"/>
      <c r="AB5" s="69"/>
    </row>
    <row r="6" spans="1:28" ht="14.25" customHeight="1" x14ac:dyDescent="0.3">
      <c r="A6" s="32" t="s">
        <v>1</v>
      </c>
      <c r="C6" s="70">
        <v>371104.08999999997</v>
      </c>
      <c r="D6" s="70"/>
      <c r="E6" s="79">
        <v>343087.42000000004</v>
      </c>
      <c r="F6" s="70"/>
      <c r="G6" s="79">
        <v>307958.05000000005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>
        <f>SUM(C6:Z6)</f>
        <v>1022149.56</v>
      </c>
      <c r="AB6" s="28"/>
    </row>
    <row r="7" spans="1:28" ht="14.25" customHeight="1" x14ac:dyDescent="0.3">
      <c r="A7" s="32" t="s">
        <v>2</v>
      </c>
      <c r="C7" s="70">
        <v>338535.15</v>
      </c>
      <c r="D7" s="70"/>
      <c r="E7" s="79">
        <v>314778.72000000003</v>
      </c>
      <c r="F7" s="70"/>
      <c r="G7" s="79">
        <v>290060.75000000006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>
        <f t="shared" ref="AA7:AA70" si="0">SUM(C7:Z7)</f>
        <v>943374.62000000011</v>
      </c>
      <c r="AB7" s="28"/>
    </row>
    <row r="8" spans="1:28" ht="14.25" customHeight="1" x14ac:dyDescent="0.3">
      <c r="A8" s="32" t="s">
        <v>88</v>
      </c>
      <c r="C8" s="70">
        <v>0</v>
      </c>
      <c r="D8" s="70"/>
      <c r="E8" s="79">
        <v>0</v>
      </c>
      <c r="F8" s="70"/>
      <c r="G8" s="79">
        <v>0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>
        <f t="shared" si="0"/>
        <v>0</v>
      </c>
      <c r="AB8" s="28"/>
    </row>
    <row r="9" spans="1:28" ht="14.25" customHeight="1" x14ac:dyDescent="0.3">
      <c r="A9" s="32" t="s">
        <v>31</v>
      </c>
      <c r="C9" s="70">
        <v>32568.94</v>
      </c>
      <c r="D9" s="70"/>
      <c r="E9" s="79">
        <v>28308.699999999997</v>
      </c>
      <c r="F9" s="70"/>
      <c r="G9" s="79">
        <v>17897.3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>
        <f t="shared" si="0"/>
        <v>78774.94</v>
      </c>
      <c r="AB9" s="28"/>
    </row>
    <row r="10" spans="1:28" ht="14.25" customHeight="1" x14ac:dyDescent="0.3">
      <c r="A10" s="32" t="s">
        <v>87</v>
      </c>
      <c r="C10" s="70">
        <v>13678.9548</v>
      </c>
      <c r="D10" s="70"/>
      <c r="E10" s="79">
        <v>11889.653999999999</v>
      </c>
      <c r="F10" s="70"/>
      <c r="G10" s="79">
        <v>7516.866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>
        <f t="shared" si="0"/>
        <v>33085.474799999996</v>
      </c>
      <c r="AB10" s="28"/>
    </row>
    <row r="11" spans="1:28" ht="14.25" customHeight="1" x14ac:dyDescent="0.3">
      <c r="A11" s="32" t="s">
        <v>89</v>
      </c>
      <c r="C11" s="70">
        <v>3256.8940000000002</v>
      </c>
      <c r="D11" s="70"/>
      <c r="E11" s="79">
        <v>2830.87</v>
      </c>
      <c r="F11" s="70"/>
      <c r="G11" s="79">
        <v>1789.73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>
        <f t="shared" si="0"/>
        <v>7877.4940000000006</v>
      </c>
      <c r="AB11" s="28"/>
    </row>
    <row r="12" spans="1:28" ht="14.25" customHeight="1" x14ac:dyDescent="0.3">
      <c r="C12" s="70"/>
      <c r="D12" s="70"/>
      <c r="E12" s="79"/>
      <c r="F12" s="70"/>
      <c r="G12" s="7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</row>
    <row r="13" spans="1:28" ht="14.25" customHeight="1" x14ac:dyDescent="0.35">
      <c r="A13" s="38" t="s">
        <v>91</v>
      </c>
      <c r="B13" s="38"/>
      <c r="C13" s="72"/>
      <c r="D13" s="70"/>
      <c r="E13" s="80"/>
      <c r="F13" s="70"/>
      <c r="G13" s="80"/>
      <c r="H13" s="70"/>
      <c r="I13" s="73"/>
      <c r="J13" s="70"/>
      <c r="K13" s="73"/>
      <c r="L13" s="70"/>
      <c r="M13" s="72"/>
      <c r="N13" s="70"/>
      <c r="O13" s="73"/>
      <c r="P13" s="70"/>
      <c r="Q13" s="74"/>
      <c r="R13" s="70"/>
      <c r="S13" s="72"/>
      <c r="T13" s="70"/>
      <c r="U13" s="72"/>
      <c r="V13" s="70"/>
      <c r="W13" s="72"/>
      <c r="X13" s="70"/>
      <c r="Y13" s="72"/>
      <c r="Z13" s="70"/>
      <c r="AA13" s="70"/>
    </row>
    <row r="14" spans="1:28" ht="14.25" customHeight="1" x14ac:dyDescent="0.3">
      <c r="A14" s="32" t="s">
        <v>1</v>
      </c>
      <c r="C14" s="70">
        <v>1454437.79</v>
      </c>
      <c r="D14" s="70"/>
      <c r="E14" s="79">
        <v>1584808.3800000001</v>
      </c>
      <c r="F14" s="70"/>
      <c r="G14" s="79">
        <v>1259259.2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>
        <f t="shared" si="0"/>
        <v>4298505.37</v>
      </c>
      <c r="AB14" s="28"/>
    </row>
    <row r="15" spans="1:28" ht="14.25" customHeight="1" x14ac:dyDescent="0.3">
      <c r="A15" s="32" t="s">
        <v>2</v>
      </c>
      <c r="C15" s="70">
        <v>1328288.17</v>
      </c>
      <c r="D15" s="70"/>
      <c r="E15" s="79">
        <v>1454689.36</v>
      </c>
      <c r="F15" s="70"/>
      <c r="G15" s="79">
        <v>1157789.74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>
        <f t="shared" si="0"/>
        <v>3940767.2700000005</v>
      </c>
      <c r="AB15" s="28"/>
    </row>
    <row r="16" spans="1:28" ht="14.25" customHeight="1" x14ac:dyDescent="0.3">
      <c r="A16" s="32" t="s">
        <v>88</v>
      </c>
      <c r="C16" s="70">
        <v>0</v>
      </c>
      <c r="D16" s="70"/>
      <c r="E16" s="79">
        <v>0</v>
      </c>
      <c r="F16" s="70"/>
      <c r="G16" s="79">
        <v>0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>
        <f t="shared" si="0"/>
        <v>0</v>
      </c>
      <c r="AB16" s="28"/>
    </row>
    <row r="17" spans="1:28" ht="14.25" customHeight="1" x14ac:dyDescent="0.3">
      <c r="A17" s="32" t="s">
        <v>31</v>
      </c>
      <c r="C17" s="70">
        <v>126149.62</v>
      </c>
      <c r="D17" s="70"/>
      <c r="E17" s="79">
        <v>130119.02</v>
      </c>
      <c r="F17" s="70"/>
      <c r="G17" s="79">
        <v>101469.46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>
        <f t="shared" si="0"/>
        <v>357738.10000000003</v>
      </c>
      <c r="AB17" s="28"/>
    </row>
    <row r="18" spans="1:28" ht="14.25" customHeight="1" x14ac:dyDescent="0.3">
      <c r="A18" s="32" t="s">
        <v>87</v>
      </c>
      <c r="C18" s="70">
        <v>52982.840400000001</v>
      </c>
      <c r="D18" s="70"/>
      <c r="E18" s="79">
        <v>54649.988400000009</v>
      </c>
      <c r="F18" s="70"/>
      <c r="G18" s="79">
        <v>42617.173199999997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>
        <f t="shared" si="0"/>
        <v>150250.00200000001</v>
      </c>
      <c r="AB18" s="28"/>
    </row>
    <row r="19" spans="1:28" ht="14.25" customHeight="1" x14ac:dyDescent="0.3">
      <c r="A19" s="32" t="s">
        <v>89</v>
      </c>
      <c r="C19" s="70">
        <v>12614.962</v>
      </c>
      <c r="D19" s="70"/>
      <c r="E19" s="79">
        <v>13011.902</v>
      </c>
      <c r="F19" s="70"/>
      <c r="G19" s="79">
        <v>10146.946000000002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>
        <f t="shared" si="0"/>
        <v>35773.810000000005</v>
      </c>
      <c r="AB19" s="28"/>
    </row>
    <row r="20" spans="1:28" ht="14.25" customHeight="1" x14ac:dyDescent="0.3">
      <c r="C20" s="70"/>
      <c r="D20" s="70"/>
      <c r="E20" s="79"/>
      <c r="F20" s="70"/>
      <c r="G20" s="79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28"/>
    </row>
    <row r="21" spans="1:28" ht="14.25" customHeight="1" x14ac:dyDescent="0.35">
      <c r="A21" s="38" t="s">
        <v>93</v>
      </c>
      <c r="B21" s="38"/>
      <c r="C21" s="72"/>
      <c r="D21" s="70"/>
      <c r="E21" s="80"/>
      <c r="F21" s="70"/>
      <c r="G21" s="80"/>
      <c r="H21" s="70"/>
      <c r="I21" s="73"/>
      <c r="J21" s="70"/>
      <c r="K21" s="73"/>
      <c r="L21" s="70"/>
      <c r="M21" s="72"/>
      <c r="N21" s="70"/>
      <c r="O21" s="73"/>
      <c r="P21" s="70"/>
      <c r="Q21" s="74"/>
      <c r="R21" s="70"/>
      <c r="S21" s="72"/>
      <c r="T21" s="70"/>
      <c r="U21" s="72"/>
      <c r="V21" s="70"/>
      <c r="W21" s="72"/>
      <c r="X21" s="70"/>
      <c r="Y21" s="72"/>
      <c r="Z21" s="70"/>
      <c r="AA21" s="70"/>
      <c r="AB21" s="69"/>
    </row>
    <row r="22" spans="1:28" ht="14.25" customHeight="1" x14ac:dyDescent="0.3">
      <c r="A22" s="32" t="s">
        <v>1</v>
      </c>
      <c r="C22" s="70">
        <v>648137.02</v>
      </c>
      <c r="D22" s="70"/>
      <c r="E22" s="79">
        <v>917667.13</v>
      </c>
      <c r="F22" s="70"/>
      <c r="G22" s="79">
        <v>718731.89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>
        <f t="shared" si="0"/>
        <v>2284536.04</v>
      </c>
      <c r="AB22" s="28"/>
    </row>
    <row r="23" spans="1:28" ht="14.25" customHeight="1" x14ac:dyDescent="0.3">
      <c r="A23" s="32" t="s">
        <v>2</v>
      </c>
      <c r="C23" s="70">
        <v>580415.9</v>
      </c>
      <c r="D23" s="70"/>
      <c r="E23" s="79">
        <v>849799.15999999992</v>
      </c>
      <c r="F23" s="70"/>
      <c r="G23" s="79">
        <v>639484.98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>
        <f t="shared" si="0"/>
        <v>2069700.04</v>
      </c>
      <c r="AB23" s="28"/>
    </row>
    <row r="24" spans="1:28" ht="14.25" customHeight="1" x14ac:dyDescent="0.3">
      <c r="A24" s="32" t="s">
        <v>88</v>
      </c>
      <c r="C24" s="70">
        <v>0</v>
      </c>
      <c r="D24" s="70"/>
      <c r="E24" s="79">
        <v>0</v>
      </c>
      <c r="F24" s="70"/>
      <c r="G24" s="79">
        <v>0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>
        <f t="shared" si="0"/>
        <v>0</v>
      </c>
      <c r="AB24" s="28"/>
    </row>
    <row r="25" spans="1:28" ht="14.25" customHeight="1" x14ac:dyDescent="0.3">
      <c r="A25" s="32" t="s">
        <v>31</v>
      </c>
      <c r="C25" s="70">
        <v>67721.12000000001</v>
      </c>
      <c r="D25" s="70"/>
      <c r="E25" s="79">
        <v>67867.97</v>
      </c>
      <c r="F25" s="70"/>
      <c r="G25" s="79">
        <v>79246.909999999989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>
        <f t="shared" si="0"/>
        <v>214836</v>
      </c>
      <c r="AB25" s="28"/>
    </row>
    <row r="26" spans="1:28" ht="14.25" customHeight="1" x14ac:dyDescent="0.3">
      <c r="A26" s="32" t="s">
        <v>87</v>
      </c>
      <c r="C26" s="70">
        <v>28442.8704</v>
      </c>
      <c r="D26" s="70"/>
      <c r="E26" s="79">
        <v>28504.547399999996</v>
      </c>
      <c r="F26" s="70"/>
      <c r="G26" s="79">
        <v>33283.7022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>
        <f t="shared" si="0"/>
        <v>90231.12</v>
      </c>
      <c r="AB26" s="28"/>
    </row>
    <row r="27" spans="1:28" ht="14.25" customHeight="1" x14ac:dyDescent="0.3">
      <c r="A27" s="32" t="s">
        <v>89</v>
      </c>
      <c r="C27" s="70">
        <v>6772.112000000001</v>
      </c>
      <c r="D27" s="70"/>
      <c r="E27" s="79">
        <v>6786.7970000000005</v>
      </c>
      <c r="F27" s="70"/>
      <c r="G27" s="79">
        <v>7924.6910000000016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>
        <f t="shared" si="0"/>
        <v>21483.600000000002</v>
      </c>
      <c r="AB27" s="28"/>
    </row>
    <row r="28" spans="1:28" ht="14.25" customHeight="1" x14ac:dyDescent="0.3">
      <c r="C28" s="70"/>
      <c r="D28" s="70"/>
      <c r="E28" s="79"/>
      <c r="F28" s="70"/>
      <c r="G28" s="79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28"/>
    </row>
    <row r="29" spans="1:28" ht="14.25" customHeight="1" x14ac:dyDescent="0.35">
      <c r="A29" s="38" t="s">
        <v>94</v>
      </c>
      <c r="B29" s="38"/>
      <c r="C29" s="72"/>
      <c r="D29" s="70"/>
      <c r="E29" s="80"/>
      <c r="F29" s="70"/>
      <c r="G29" s="80"/>
      <c r="H29" s="70"/>
      <c r="I29" s="73"/>
      <c r="J29" s="70"/>
      <c r="K29" s="73"/>
      <c r="L29" s="70"/>
      <c r="M29" s="72"/>
      <c r="N29" s="70"/>
      <c r="O29" s="73"/>
      <c r="P29" s="70"/>
      <c r="Q29" s="74"/>
      <c r="R29" s="70"/>
      <c r="S29" s="72"/>
      <c r="T29" s="70"/>
      <c r="U29" s="72"/>
      <c r="V29" s="70"/>
      <c r="W29" s="72"/>
      <c r="X29" s="70"/>
      <c r="Y29" s="72"/>
      <c r="Z29" s="70"/>
      <c r="AA29" s="70"/>
      <c r="AB29" s="69"/>
    </row>
    <row r="30" spans="1:28" ht="14.25" customHeight="1" x14ac:dyDescent="0.3">
      <c r="A30" s="32" t="s">
        <v>1</v>
      </c>
      <c r="C30" s="70">
        <v>1528296.5</v>
      </c>
      <c r="D30" s="75"/>
      <c r="E30" s="79">
        <v>1332590.0999999999</v>
      </c>
      <c r="F30" s="70"/>
      <c r="G30" s="79">
        <v>1330745.8700000001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>
        <f t="shared" si="0"/>
        <v>4191632.4699999997</v>
      </c>
      <c r="AB30" s="28"/>
    </row>
    <row r="31" spans="1:28" ht="14.25" customHeight="1" x14ac:dyDescent="0.3">
      <c r="A31" s="32" t="s">
        <v>2</v>
      </c>
      <c r="C31" s="70">
        <v>1408478.48</v>
      </c>
      <c r="D31" s="70"/>
      <c r="E31" s="79">
        <v>1222916.8799999999</v>
      </c>
      <c r="F31" s="70"/>
      <c r="G31" s="79">
        <v>1241565.78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>
        <f t="shared" si="0"/>
        <v>3872961.1399999997</v>
      </c>
      <c r="AB31" s="28"/>
    </row>
    <row r="32" spans="1:28" ht="14.25" customHeight="1" x14ac:dyDescent="0.3">
      <c r="A32" s="32" t="s">
        <v>88</v>
      </c>
      <c r="C32" s="70">
        <v>0</v>
      </c>
      <c r="D32" s="70"/>
      <c r="E32" s="79">
        <v>0</v>
      </c>
      <c r="F32" s="70"/>
      <c r="G32" s="79">
        <v>-2487.92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>
        <f t="shared" si="0"/>
        <v>-2487.92</v>
      </c>
      <c r="AB32" s="28"/>
    </row>
    <row r="33" spans="1:28" ht="14.25" customHeight="1" x14ac:dyDescent="0.3">
      <c r="A33" s="32" t="s">
        <v>31</v>
      </c>
      <c r="C33" s="70">
        <v>119818.01999999997</v>
      </c>
      <c r="D33" s="70"/>
      <c r="E33" s="79">
        <v>109673.22</v>
      </c>
      <c r="F33" s="70"/>
      <c r="G33" s="79">
        <v>89180.09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>
        <f t="shared" si="0"/>
        <v>318671.32999999996</v>
      </c>
      <c r="AB33" s="28"/>
    </row>
    <row r="34" spans="1:28" ht="14.25" customHeight="1" x14ac:dyDescent="0.3">
      <c r="A34" s="32" t="s">
        <v>87</v>
      </c>
      <c r="C34" s="70">
        <v>50323.568400000004</v>
      </c>
      <c r="D34" s="70"/>
      <c r="E34" s="79">
        <v>46062.752399999998</v>
      </c>
      <c r="F34" s="70"/>
      <c r="G34" s="79">
        <v>37455.63779999999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>
        <f t="shared" si="0"/>
        <v>133841.95859999998</v>
      </c>
      <c r="AB34" s="28"/>
    </row>
    <row r="35" spans="1:28" ht="14.25" customHeight="1" x14ac:dyDescent="0.3">
      <c r="A35" s="32" t="s">
        <v>89</v>
      </c>
      <c r="C35" s="70">
        <v>11981.802000000001</v>
      </c>
      <c r="D35" s="70"/>
      <c r="E35" s="79">
        <v>10967.322000000002</v>
      </c>
      <c r="F35" s="70"/>
      <c r="G35" s="79">
        <v>8918.0090000000018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>
        <f t="shared" si="0"/>
        <v>31867.133000000005</v>
      </c>
      <c r="AB35" s="28"/>
    </row>
    <row r="36" spans="1:28" ht="14.25" customHeight="1" x14ac:dyDescent="0.3">
      <c r="A36" s="28"/>
      <c r="B36" s="28"/>
      <c r="C36" s="70"/>
      <c r="D36" s="70"/>
      <c r="E36" s="79"/>
      <c r="F36" s="70"/>
      <c r="G36" s="79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pans="1:28" ht="16.5" customHeight="1" x14ac:dyDescent="0.35">
      <c r="A37" s="38" t="s">
        <v>146</v>
      </c>
      <c r="B37" s="38"/>
      <c r="C37" s="72"/>
      <c r="D37" s="70"/>
      <c r="E37" s="80"/>
      <c r="F37" s="70"/>
      <c r="G37" s="80"/>
      <c r="H37" s="70"/>
      <c r="I37" s="73"/>
      <c r="J37" s="70"/>
      <c r="K37" s="73"/>
      <c r="L37" s="70"/>
      <c r="M37" s="72"/>
      <c r="N37" s="70"/>
      <c r="O37" s="73"/>
      <c r="P37" s="70"/>
      <c r="Q37" s="74"/>
      <c r="R37" s="70"/>
      <c r="S37" s="72"/>
      <c r="T37" s="70"/>
      <c r="U37" s="72"/>
      <c r="V37" s="70"/>
      <c r="W37" s="72"/>
      <c r="X37" s="70"/>
      <c r="Y37" s="72"/>
      <c r="Z37" s="70"/>
      <c r="AA37" s="70"/>
      <c r="AB37" s="69"/>
    </row>
    <row r="38" spans="1:28" ht="14.25" customHeight="1" x14ac:dyDescent="0.3">
      <c r="A38" s="32" t="s">
        <v>1</v>
      </c>
      <c r="C38" s="70">
        <v>101322.73</v>
      </c>
      <c r="D38" s="70"/>
      <c r="E38" s="79">
        <v>89638.590000000011</v>
      </c>
      <c r="F38" s="70"/>
      <c r="G38" s="79">
        <v>81237.069999999992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>
        <f t="shared" si="0"/>
        <v>272198.39</v>
      </c>
      <c r="AB38" s="28"/>
    </row>
    <row r="39" spans="1:28" ht="14.25" customHeight="1" x14ac:dyDescent="0.3">
      <c r="A39" s="32" t="s">
        <v>2</v>
      </c>
      <c r="C39" s="70">
        <v>95385.909999999989</v>
      </c>
      <c r="D39" s="70"/>
      <c r="E39" s="79">
        <v>82324.100000000006</v>
      </c>
      <c r="F39" s="70"/>
      <c r="G39" s="79">
        <v>72847.179999999993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>
        <f t="shared" si="0"/>
        <v>250557.19</v>
      </c>
      <c r="AB39" s="28"/>
    </row>
    <row r="40" spans="1:28" ht="14.25" customHeight="1" x14ac:dyDescent="0.3">
      <c r="A40" s="32" t="s">
        <v>88</v>
      </c>
      <c r="C40" s="70">
        <v>0</v>
      </c>
      <c r="D40" s="70"/>
      <c r="E40" s="79">
        <v>0</v>
      </c>
      <c r="F40" s="70"/>
      <c r="G40" s="79">
        <v>0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>
        <f t="shared" si="0"/>
        <v>0</v>
      </c>
      <c r="AB40" s="28"/>
    </row>
    <row r="41" spans="1:28" ht="14.25" customHeight="1" x14ac:dyDescent="0.3">
      <c r="A41" s="32" t="s">
        <v>31</v>
      </c>
      <c r="C41" s="70">
        <v>5936.8200000000006</v>
      </c>
      <c r="D41" s="70"/>
      <c r="E41" s="79">
        <v>7314.49</v>
      </c>
      <c r="F41" s="70"/>
      <c r="G41" s="79">
        <v>8389.89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>
        <f t="shared" si="0"/>
        <v>21641.200000000001</v>
      </c>
      <c r="AB41" s="28"/>
    </row>
    <row r="42" spans="1:28" ht="14.25" customHeight="1" x14ac:dyDescent="0.3">
      <c r="A42" s="32" t="s">
        <v>87</v>
      </c>
      <c r="C42" s="70">
        <v>2493.4643999999998</v>
      </c>
      <c r="D42" s="70"/>
      <c r="E42" s="79">
        <v>3072.0857999999998</v>
      </c>
      <c r="F42" s="70"/>
      <c r="G42" s="79">
        <v>3523.7537999999995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>
        <f t="shared" si="0"/>
        <v>9089.3040000000001</v>
      </c>
      <c r="AB42" s="28"/>
    </row>
    <row r="43" spans="1:28" ht="14.25" customHeight="1" x14ac:dyDescent="0.3">
      <c r="A43" s="32" t="s">
        <v>89</v>
      </c>
      <c r="C43" s="70">
        <v>593.68200000000002</v>
      </c>
      <c r="D43" s="70"/>
      <c r="E43" s="79">
        <v>731.44900000000007</v>
      </c>
      <c r="F43" s="70"/>
      <c r="G43" s="79">
        <v>838.98900000000003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>
        <f t="shared" si="0"/>
        <v>2164.12</v>
      </c>
      <c r="AB43" s="28"/>
    </row>
    <row r="44" spans="1:28" ht="14.25" customHeight="1" x14ac:dyDescent="0.3">
      <c r="C44" s="70"/>
      <c r="D44" s="70"/>
      <c r="E44" s="79"/>
      <c r="F44" s="70"/>
      <c r="G44" s="79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28"/>
    </row>
    <row r="45" spans="1:28" ht="14.25" customHeight="1" x14ac:dyDescent="0.35">
      <c r="A45" s="38" t="s">
        <v>96</v>
      </c>
      <c r="B45" s="38"/>
      <c r="C45" s="72"/>
      <c r="D45" s="70"/>
      <c r="E45" s="80"/>
      <c r="F45" s="70"/>
      <c r="G45" s="80"/>
      <c r="H45" s="70"/>
      <c r="I45" s="73"/>
      <c r="J45" s="70"/>
      <c r="K45" s="73"/>
      <c r="L45" s="70"/>
      <c r="M45" s="72"/>
      <c r="N45" s="70"/>
      <c r="O45" s="73"/>
      <c r="P45" s="70"/>
      <c r="Q45" s="74"/>
      <c r="R45" s="70"/>
      <c r="S45" s="72"/>
      <c r="T45" s="70"/>
      <c r="U45" s="72"/>
      <c r="V45" s="70"/>
      <c r="W45" s="72"/>
      <c r="X45" s="70"/>
      <c r="Y45" s="72"/>
      <c r="Z45" s="70"/>
      <c r="AA45" s="70"/>
      <c r="AB45" s="28"/>
    </row>
    <row r="46" spans="1:28" ht="14.25" customHeight="1" x14ac:dyDescent="0.3">
      <c r="A46" s="32" t="s">
        <v>1</v>
      </c>
      <c r="C46" s="70">
        <v>1109837.6800000002</v>
      </c>
      <c r="D46" s="70"/>
      <c r="E46" s="79">
        <v>1213691.24</v>
      </c>
      <c r="F46" s="70"/>
      <c r="G46" s="79">
        <v>1276494.2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>
        <f t="shared" si="0"/>
        <v>3600023.12</v>
      </c>
      <c r="AB46" s="28"/>
    </row>
    <row r="47" spans="1:28" ht="14.25" customHeight="1" x14ac:dyDescent="0.3">
      <c r="A47" s="32" t="s">
        <v>2</v>
      </c>
      <c r="C47" s="70">
        <v>1016044.6</v>
      </c>
      <c r="D47" s="70"/>
      <c r="E47" s="79">
        <v>1116066.3400000001</v>
      </c>
      <c r="F47" s="70"/>
      <c r="G47" s="79">
        <v>1170058.6600000001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>
        <f t="shared" si="0"/>
        <v>3302169.6</v>
      </c>
      <c r="AB47" s="28"/>
    </row>
    <row r="48" spans="1:28" ht="14.25" customHeight="1" x14ac:dyDescent="0.3">
      <c r="A48" s="32" t="s">
        <v>88</v>
      </c>
      <c r="C48" s="70">
        <v>0</v>
      </c>
      <c r="D48" s="70"/>
      <c r="E48" s="79">
        <v>0</v>
      </c>
      <c r="F48" s="70"/>
      <c r="G48" s="79">
        <v>0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>
        <f t="shared" si="0"/>
        <v>0</v>
      </c>
      <c r="AB48" s="28"/>
    </row>
    <row r="49" spans="1:28" ht="14.25" customHeight="1" x14ac:dyDescent="0.3">
      <c r="A49" s="32" t="s">
        <v>31</v>
      </c>
      <c r="C49" s="70">
        <v>93793.08</v>
      </c>
      <c r="D49" s="70"/>
      <c r="E49" s="79">
        <v>97624.900000000009</v>
      </c>
      <c r="F49" s="70"/>
      <c r="G49" s="79">
        <v>106435.53999999998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>
        <f t="shared" si="0"/>
        <v>297853.52</v>
      </c>
      <c r="AB49" s="28"/>
    </row>
    <row r="50" spans="1:28" ht="14.25" customHeight="1" x14ac:dyDescent="0.3">
      <c r="A50" s="32" t="s">
        <v>87</v>
      </c>
      <c r="C50" s="70">
        <v>39393.093599999993</v>
      </c>
      <c r="D50" s="70"/>
      <c r="E50" s="79">
        <v>41002.457999999999</v>
      </c>
      <c r="F50" s="70"/>
      <c r="G50" s="79">
        <v>44702.926800000001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>
        <f t="shared" si="0"/>
        <v>125098.47839999999</v>
      </c>
      <c r="AB50" s="28"/>
    </row>
    <row r="51" spans="1:28" ht="15" customHeight="1" x14ac:dyDescent="0.3">
      <c r="A51" s="32" t="s">
        <v>89</v>
      </c>
      <c r="C51" s="70">
        <v>9379.3079999999991</v>
      </c>
      <c r="D51" s="70"/>
      <c r="E51" s="79">
        <v>9762.4900000000016</v>
      </c>
      <c r="F51" s="70"/>
      <c r="G51" s="79">
        <v>10643.554</v>
      </c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>
        <f t="shared" si="0"/>
        <v>29785.352000000003</v>
      </c>
      <c r="AB51" s="28"/>
    </row>
    <row r="52" spans="1:28" ht="15" customHeight="1" x14ac:dyDescent="0.3">
      <c r="C52" s="70"/>
      <c r="D52" s="70"/>
      <c r="E52" s="79"/>
      <c r="F52" s="70"/>
      <c r="G52" s="79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28"/>
    </row>
    <row r="53" spans="1:28" ht="14.25" customHeight="1" x14ac:dyDescent="0.35">
      <c r="A53" s="38" t="s">
        <v>97</v>
      </c>
      <c r="B53" s="38"/>
      <c r="C53" s="72"/>
      <c r="D53" s="70"/>
      <c r="E53" s="80"/>
      <c r="F53" s="70"/>
      <c r="G53" s="80"/>
      <c r="H53" s="70"/>
      <c r="I53" s="73"/>
      <c r="J53" s="70"/>
      <c r="K53" s="73"/>
      <c r="L53" s="70"/>
      <c r="M53" s="72"/>
      <c r="N53" s="70"/>
      <c r="O53" s="73"/>
      <c r="P53" s="70"/>
      <c r="Q53" s="74"/>
      <c r="R53" s="70"/>
      <c r="S53" s="72"/>
      <c r="T53" s="70"/>
      <c r="U53" s="72"/>
      <c r="V53" s="70"/>
      <c r="W53" s="72"/>
      <c r="X53" s="70"/>
      <c r="Y53" s="72"/>
      <c r="Z53" s="70"/>
      <c r="AA53" s="70"/>
    </row>
    <row r="54" spans="1:28" ht="14.25" customHeight="1" x14ac:dyDescent="0.3">
      <c r="A54" s="32" t="s">
        <v>1</v>
      </c>
      <c r="C54" s="70">
        <v>1229854.82</v>
      </c>
      <c r="D54" s="70"/>
      <c r="E54" s="79">
        <v>1235122.95</v>
      </c>
      <c r="F54" s="70"/>
      <c r="G54" s="79">
        <v>1039056.75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>
        <f t="shared" si="0"/>
        <v>3504034.52</v>
      </c>
    </row>
    <row r="55" spans="1:28" ht="14.25" customHeight="1" x14ac:dyDescent="0.3">
      <c r="A55" s="32" t="s">
        <v>2</v>
      </c>
      <c r="C55" s="70">
        <v>1134609.51</v>
      </c>
      <c r="D55" s="70"/>
      <c r="E55" s="79">
        <v>1133299.5</v>
      </c>
      <c r="F55" s="70"/>
      <c r="G55" s="79">
        <v>949822.57000000007</v>
      </c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>
        <f t="shared" si="0"/>
        <v>3217731.58</v>
      </c>
    </row>
    <row r="56" spans="1:28" ht="14.25" customHeight="1" x14ac:dyDescent="0.3">
      <c r="A56" s="32" t="s">
        <v>88</v>
      </c>
      <c r="C56" s="70">
        <v>0</v>
      </c>
      <c r="D56" s="70"/>
      <c r="E56" s="79">
        <v>0</v>
      </c>
      <c r="F56" s="70"/>
      <c r="G56" s="79">
        <v>0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>
        <f t="shared" si="0"/>
        <v>0</v>
      </c>
    </row>
    <row r="57" spans="1:28" ht="14.25" customHeight="1" x14ac:dyDescent="0.3">
      <c r="A57" s="32" t="s">
        <v>31</v>
      </c>
      <c r="C57" s="70">
        <v>95245.310000000012</v>
      </c>
      <c r="D57" s="70"/>
      <c r="E57" s="79">
        <v>101823.45</v>
      </c>
      <c r="F57" s="70"/>
      <c r="G57" s="79">
        <v>89234.18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>
        <f t="shared" si="0"/>
        <v>286302.94</v>
      </c>
    </row>
    <row r="58" spans="1:28" ht="14.25" customHeight="1" x14ac:dyDescent="0.3">
      <c r="A58" s="32" t="s">
        <v>87</v>
      </c>
      <c r="C58" s="70">
        <v>40003.030200000001</v>
      </c>
      <c r="D58" s="70"/>
      <c r="E58" s="79">
        <v>42765.849000000009</v>
      </c>
      <c r="F58" s="70"/>
      <c r="G58" s="79">
        <v>37478.35560000001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>
        <f t="shared" si="0"/>
        <v>120247.23480000002</v>
      </c>
    </row>
    <row r="59" spans="1:28" ht="13" customHeight="1" x14ac:dyDescent="0.3">
      <c r="A59" s="32" t="s">
        <v>89</v>
      </c>
      <c r="C59" s="70">
        <v>9524.530999999999</v>
      </c>
      <c r="D59" s="70"/>
      <c r="E59" s="79">
        <v>10182.345000000001</v>
      </c>
      <c r="F59" s="70"/>
      <c r="G59" s="79">
        <v>8923.4180000000015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>
        <f t="shared" si="0"/>
        <v>28630.294000000002</v>
      </c>
    </row>
    <row r="60" spans="1:28" x14ac:dyDescent="0.3">
      <c r="C60" s="70"/>
      <c r="D60" s="70"/>
      <c r="E60" s="79"/>
      <c r="F60" s="70"/>
      <c r="G60" s="79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pans="1:28" ht="15.5" x14ac:dyDescent="0.35">
      <c r="A61" s="38" t="s">
        <v>147</v>
      </c>
      <c r="B61" s="38"/>
      <c r="C61" s="72"/>
      <c r="D61" s="70"/>
      <c r="E61" s="80"/>
      <c r="F61" s="70"/>
      <c r="G61" s="80"/>
      <c r="H61" s="70"/>
      <c r="I61" s="73"/>
      <c r="J61" s="70"/>
      <c r="K61" s="73"/>
      <c r="L61" s="70"/>
      <c r="M61" s="72"/>
      <c r="N61" s="70"/>
      <c r="O61" s="73"/>
      <c r="P61" s="70"/>
      <c r="Q61" s="74"/>
      <c r="R61" s="70"/>
      <c r="S61" s="72"/>
      <c r="T61" s="70"/>
      <c r="U61" s="72"/>
      <c r="V61" s="70"/>
      <c r="W61" s="72"/>
      <c r="X61" s="70"/>
      <c r="Y61" s="72"/>
      <c r="Z61" s="70"/>
      <c r="AA61" s="70"/>
    </row>
    <row r="62" spans="1:28" x14ac:dyDescent="0.3">
      <c r="A62" s="32" t="s">
        <v>1</v>
      </c>
      <c r="C62" s="70">
        <v>110494.76999999999</v>
      </c>
      <c r="D62" s="70"/>
      <c r="E62" s="79">
        <v>93675.12</v>
      </c>
      <c r="F62" s="70"/>
      <c r="G62" s="79">
        <v>65591.899999999994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>
        <f t="shared" si="0"/>
        <v>269761.78999999998</v>
      </c>
    </row>
    <row r="63" spans="1:28" x14ac:dyDescent="0.3">
      <c r="A63" s="32" t="s">
        <v>2</v>
      </c>
      <c r="C63" s="70">
        <v>98098.16</v>
      </c>
      <c r="D63" s="70"/>
      <c r="E63" s="79">
        <v>83825.51999999999</v>
      </c>
      <c r="F63" s="70"/>
      <c r="G63" s="79">
        <v>60133.200000000004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>
        <f t="shared" si="0"/>
        <v>242056.88</v>
      </c>
    </row>
    <row r="64" spans="1:28" ht="15" x14ac:dyDescent="0.3">
      <c r="A64" s="32" t="s">
        <v>88</v>
      </c>
      <c r="C64" s="70">
        <v>0</v>
      </c>
      <c r="D64" s="70"/>
      <c r="E64" s="79">
        <v>0</v>
      </c>
      <c r="F64" s="70"/>
      <c r="G64" s="79">
        <v>0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>
        <f t="shared" si="0"/>
        <v>0</v>
      </c>
    </row>
    <row r="65" spans="1:27" x14ac:dyDescent="0.3">
      <c r="A65" s="32" t="s">
        <v>31</v>
      </c>
      <c r="C65" s="70">
        <v>12396.609999999999</v>
      </c>
      <c r="D65" s="70"/>
      <c r="E65" s="79">
        <v>9849.5999999999985</v>
      </c>
      <c r="F65" s="70"/>
      <c r="G65" s="79">
        <v>5458.7000000000007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>
        <f t="shared" si="0"/>
        <v>27704.91</v>
      </c>
    </row>
    <row r="66" spans="1:27" x14ac:dyDescent="0.3">
      <c r="A66" s="32" t="s">
        <v>87</v>
      </c>
      <c r="C66" s="70">
        <v>5206.5761999999995</v>
      </c>
      <c r="D66" s="70"/>
      <c r="E66" s="79">
        <v>4136.8319999999994</v>
      </c>
      <c r="F66" s="70"/>
      <c r="G66" s="79">
        <v>2292.654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>
        <f t="shared" si="0"/>
        <v>11636.062199999998</v>
      </c>
    </row>
    <row r="67" spans="1:27" ht="15" x14ac:dyDescent="0.3">
      <c r="A67" s="32" t="s">
        <v>89</v>
      </c>
      <c r="C67" s="70">
        <v>1239.6610000000001</v>
      </c>
      <c r="D67" s="70"/>
      <c r="E67" s="79">
        <v>984.96</v>
      </c>
      <c r="F67" s="70"/>
      <c r="G67" s="79">
        <v>545.87000000000012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>
        <f t="shared" si="0"/>
        <v>2770.491</v>
      </c>
    </row>
    <row r="68" spans="1:27" ht="13" customHeight="1" x14ac:dyDescent="0.3">
      <c r="C68" s="70"/>
      <c r="D68" s="70"/>
      <c r="E68" s="79"/>
      <c r="F68" s="70"/>
      <c r="G68" s="79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1:27" ht="14.5" customHeight="1" x14ac:dyDescent="0.35">
      <c r="A69" s="38" t="s">
        <v>101</v>
      </c>
      <c r="B69" s="76"/>
      <c r="C69" s="72"/>
      <c r="D69" s="70"/>
      <c r="E69" s="80"/>
      <c r="F69" s="70"/>
      <c r="G69" s="80"/>
      <c r="H69" s="70"/>
      <c r="I69" s="73"/>
      <c r="J69" s="70"/>
      <c r="K69" s="73"/>
      <c r="L69" s="70"/>
      <c r="M69" s="72"/>
      <c r="N69" s="70"/>
      <c r="O69" s="73"/>
      <c r="P69" s="70"/>
      <c r="Q69" s="74"/>
      <c r="R69" s="70"/>
      <c r="S69" s="72"/>
      <c r="T69" s="70"/>
      <c r="U69" s="72"/>
      <c r="V69" s="70"/>
      <c r="W69" s="72"/>
      <c r="X69" s="70"/>
      <c r="Y69" s="72"/>
      <c r="Z69" s="70"/>
      <c r="AA69" s="70"/>
    </row>
    <row r="70" spans="1:27" ht="14.5" customHeight="1" x14ac:dyDescent="0.3">
      <c r="A70" s="32" t="s">
        <v>1</v>
      </c>
      <c r="C70" s="70">
        <v>244242.44999999998</v>
      </c>
      <c r="D70" s="70"/>
      <c r="E70" s="79">
        <v>320577.88999999996</v>
      </c>
      <c r="F70" s="70"/>
      <c r="G70" s="79">
        <v>327028.68000000005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>
        <f t="shared" si="0"/>
        <v>891849.02</v>
      </c>
    </row>
    <row r="71" spans="1:27" ht="14.5" customHeight="1" x14ac:dyDescent="0.3">
      <c r="A71" s="32" t="s">
        <v>2</v>
      </c>
      <c r="C71" s="70">
        <v>228480.21</v>
      </c>
      <c r="D71" s="70"/>
      <c r="E71" s="79">
        <v>296855.64</v>
      </c>
      <c r="F71" s="70"/>
      <c r="G71" s="79">
        <v>304010.09999999998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>
        <f t="shared" ref="AA71:AA134" si="1">SUM(C71:Z71)</f>
        <v>829345.95</v>
      </c>
    </row>
    <row r="72" spans="1:27" ht="14.5" customHeight="1" x14ac:dyDescent="0.3">
      <c r="A72" s="32" t="s">
        <v>88</v>
      </c>
      <c r="C72" s="70">
        <v>0</v>
      </c>
      <c r="D72" s="70"/>
      <c r="E72" s="79">
        <v>0</v>
      </c>
      <c r="F72" s="70"/>
      <c r="G72" s="79">
        <v>0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>
        <f t="shared" si="1"/>
        <v>0</v>
      </c>
    </row>
    <row r="73" spans="1:27" ht="14.5" customHeight="1" x14ac:dyDescent="0.3">
      <c r="A73" s="32" t="s">
        <v>31</v>
      </c>
      <c r="C73" s="70">
        <v>15762.240000000002</v>
      </c>
      <c r="D73" s="70"/>
      <c r="E73" s="79">
        <v>23722.25</v>
      </c>
      <c r="F73" s="70"/>
      <c r="G73" s="79">
        <v>23018.579999999998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>
        <f t="shared" si="1"/>
        <v>62503.070000000007</v>
      </c>
    </row>
    <row r="74" spans="1:27" ht="14.5" customHeight="1" x14ac:dyDescent="0.3">
      <c r="A74" s="32" t="s">
        <v>87</v>
      </c>
      <c r="C74" s="70">
        <v>6620.140800000001</v>
      </c>
      <c r="D74" s="70"/>
      <c r="E74" s="79">
        <v>9963.3450000000012</v>
      </c>
      <c r="F74" s="70"/>
      <c r="G74" s="79">
        <v>9667.8035999999993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>
        <f t="shared" si="1"/>
        <v>26251.289400000001</v>
      </c>
    </row>
    <row r="75" spans="1:27" ht="14.5" customHeight="1" x14ac:dyDescent="0.3">
      <c r="A75" s="32" t="s">
        <v>89</v>
      </c>
      <c r="C75" s="70">
        <v>1576.2239999999999</v>
      </c>
      <c r="D75" s="70"/>
      <c r="E75" s="79">
        <v>2372.2249999999999</v>
      </c>
      <c r="F75" s="70"/>
      <c r="G75" s="79">
        <v>2301.8580000000002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>
        <f t="shared" si="1"/>
        <v>6250.3069999999998</v>
      </c>
    </row>
    <row r="76" spans="1:27" ht="14.5" customHeight="1" x14ac:dyDescent="0.3">
      <c r="C76" s="70"/>
      <c r="D76" s="70"/>
      <c r="E76" s="79"/>
      <c r="F76" s="70"/>
      <c r="G76" s="79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7" ht="15.5" x14ac:dyDescent="0.35">
      <c r="A77" s="38" t="s">
        <v>98</v>
      </c>
      <c r="B77" s="38"/>
      <c r="C77" s="72"/>
      <c r="D77" s="70"/>
      <c r="E77" s="80"/>
      <c r="F77" s="70"/>
      <c r="G77" s="80"/>
      <c r="H77" s="70"/>
      <c r="I77" s="73"/>
      <c r="J77" s="70"/>
      <c r="K77" s="73"/>
      <c r="L77" s="70"/>
      <c r="M77" s="72"/>
      <c r="N77" s="70"/>
      <c r="O77" s="73"/>
      <c r="P77" s="70"/>
      <c r="Q77" s="74"/>
      <c r="R77" s="70"/>
      <c r="S77" s="72"/>
      <c r="T77" s="70"/>
      <c r="U77" s="72"/>
      <c r="V77" s="70"/>
      <c r="W77" s="72"/>
      <c r="X77" s="70"/>
      <c r="Y77" s="72"/>
      <c r="Z77" s="70"/>
      <c r="AA77" s="70"/>
    </row>
    <row r="78" spans="1:27" x14ac:dyDescent="0.3">
      <c r="A78" s="32" t="s">
        <v>1</v>
      </c>
      <c r="C78" s="70">
        <v>1516463.6099999999</v>
      </c>
      <c r="D78" s="70"/>
      <c r="E78" s="79">
        <v>1191797.03</v>
      </c>
      <c r="F78" s="70"/>
      <c r="G78" s="79">
        <v>1191992.04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>
        <f t="shared" si="1"/>
        <v>3900252.6799999997</v>
      </c>
    </row>
    <row r="79" spans="1:27" x14ac:dyDescent="0.3">
      <c r="A79" s="32" t="s">
        <v>2</v>
      </c>
      <c r="C79" s="70">
        <v>1412239.94</v>
      </c>
      <c r="D79" s="70"/>
      <c r="E79" s="79">
        <v>1091625.4099999999</v>
      </c>
      <c r="F79" s="70"/>
      <c r="G79" s="79">
        <v>1085366.8799999999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>
        <f t="shared" si="1"/>
        <v>3589232.2299999995</v>
      </c>
    </row>
    <row r="80" spans="1:27" ht="15" x14ac:dyDescent="0.3">
      <c r="A80" s="32" t="s">
        <v>88</v>
      </c>
      <c r="C80" s="70">
        <v>0</v>
      </c>
      <c r="D80" s="70"/>
      <c r="E80" s="79">
        <v>-2852369.54</v>
      </c>
      <c r="F80" s="70"/>
      <c r="G80" s="79">
        <v>0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>
        <f t="shared" si="1"/>
        <v>-2852369.54</v>
      </c>
    </row>
    <row r="81" spans="1:27" x14ac:dyDescent="0.3">
      <c r="A81" s="32" t="s">
        <v>31</v>
      </c>
      <c r="C81" s="70">
        <v>104223.67</v>
      </c>
      <c r="D81" s="70"/>
      <c r="E81" s="79">
        <v>100171.62</v>
      </c>
      <c r="F81" s="70"/>
      <c r="G81" s="79">
        <v>106625.16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>
        <f t="shared" si="1"/>
        <v>311020.44999999995</v>
      </c>
    </row>
    <row r="82" spans="1:27" x14ac:dyDescent="0.3">
      <c r="A82" s="32" t="s">
        <v>87</v>
      </c>
      <c r="C82" s="70">
        <v>43773.941399999996</v>
      </c>
      <c r="D82" s="70"/>
      <c r="E82" s="79">
        <v>42072.080399999999</v>
      </c>
      <c r="F82" s="70"/>
      <c r="G82" s="79">
        <v>44782.567200000005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>
        <f t="shared" si="1"/>
        <v>130628.58899999999</v>
      </c>
    </row>
    <row r="83" spans="1:27" ht="15" x14ac:dyDescent="0.3">
      <c r="A83" s="32" t="s">
        <v>89</v>
      </c>
      <c r="C83" s="70">
        <v>10422.367</v>
      </c>
      <c r="D83" s="70"/>
      <c r="E83" s="79">
        <v>10017.162</v>
      </c>
      <c r="F83" s="70"/>
      <c r="G83" s="79">
        <v>10662.516000000001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>
        <f t="shared" si="1"/>
        <v>31102.045000000006</v>
      </c>
    </row>
    <row r="84" spans="1:27" x14ac:dyDescent="0.3">
      <c r="C84" s="70"/>
      <c r="D84" s="70"/>
      <c r="E84" s="79"/>
      <c r="F84" s="70"/>
      <c r="G84" s="79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15.5" x14ac:dyDescent="0.35">
      <c r="A85" s="38" t="s">
        <v>105</v>
      </c>
      <c r="B85" s="38"/>
      <c r="C85" s="72"/>
      <c r="D85" s="70"/>
      <c r="E85" s="80"/>
      <c r="F85" s="70"/>
      <c r="G85" s="80"/>
      <c r="H85" s="70"/>
      <c r="I85" s="73"/>
      <c r="J85" s="70"/>
      <c r="K85" s="73"/>
      <c r="L85" s="70"/>
      <c r="M85" s="72"/>
      <c r="N85" s="70"/>
      <c r="O85" s="73"/>
      <c r="P85" s="70"/>
      <c r="Q85" s="74"/>
      <c r="R85" s="70"/>
      <c r="S85" s="72"/>
      <c r="T85" s="70"/>
      <c r="U85" s="72"/>
      <c r="V85" s="70"/>
      <c r="W85" s="72"/>
      <c r="X85" s="70"/>
      <c r="Y85" s="72"/>
      <c r="Z85" s="70"/>
      <c r="AA85" s="70"/>
    </row>
    <row r="86" spans="1:27" x14ac:dyDescent="0.3">
      <c r="A86" s="32" t="s">
        <v>1</v>
      </c>
      <c r="C86" s="70">
        <v>513024.63999999996</v>
      </c>
      <c r="D86" s="70"/>
      <c r="E86" s="79">
        <v>294470.11</v>
      </c>
      <c r="F86" s="70"/>
      <c r="G86" s="79">
        <v>350069.89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>
        <f t="shared" si="1"/>
        <v>1157564.6400000001</v>
      </c>
    </row>
    <row r="87" spans="1:27" x14ac:dyDescent="0.3">
      <c r="A87" s="32" t="s">
        <v>2</v>
      </c>
      <c r="C87" s="70">
        <v>473721.13999999996</v>
      </c>
      <c r="D87" s="70"/>
      <c r="E87" s="79">
        <v>267609.06</v>
      </c>
      <c r="F87" s="70"/>
      <c r="G87" s="79">
        <v>324821.74999999994</v>
      </c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>
        <f t="shared" si="1"/>
        <v>1066151.95</v>
      </c>
    </row>
    <row r="88" spans="1:27" ht="15" x14ac:dyDescent="0.3">
      <c r="A88" s="32" t="s">
        <v>88</v>
      </c>
      <c r="C88" s="70">
        <v>0</v>
      </c>
      <c r="D88" s="70"/>
      <c r="E88" s="79">
        <v>0</v>
      </c>
      <c r="F88" s="70"/>
      <c r="G88" s="79">
        <v>0</v>
      </c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>
        <f t="shared" si="1"/>
        <v>0</v>
      </c>
    </row>
    <row r="89" spans="1:27" x14ac:dyDescent="0.3">
      <c r="A89" s="32" t="s">
        <v>31</v>
      </c>
      <c r="C89" s="70">
        <v>39303.499999999993</v>
      </c>
      <c r="D89" s="70"/>
      <c r="E89" s="79">
        <v>26861.05</v>
      </c>
      <c r="F89" s="70"/>
      <c r="G89" s="79">
        <v>25248.14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>
        <f t="shared" si="1"/>
        <v>91412.689999999988</v>
      </c>
    </row>
    <row r="90" spans="1:27" x14ac:dyDescent="0.3">
      <c r="A90" s="32" t="s">
        <v>87</v>
      </c>
      <c r="C90" s="70">
        <v>16507.469999999998</v>
      </c>
      <c r="D90" s="70"/>
      <c r="E90" s="79">
        <v>11281.641</v>
      </c>
      <c r="F90" s="70"/>
      <c r="G90" s="79">
        <v>10604.218799999999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>
        <f t="shared" si="1"/>
        <v>38393.329799999992</v>
      </c>
    </row>
    <row r="91" spans="1:27" ht="15" x14ac:dyDescent="0.3">
      <c r="A91" s="32" t="s">
        <v>89</v>
      </c>
      <c r="C91" s="70">
        <v>3930.3499999999995</v>
      </c>
      <c r="D91" s="70"/>
      <c r="E91" s="79">
        <v>2686.1050000000005</v>
      </c>
      <c r="F91" s="70"/>
      <c r="G91" s="79">
        <v>2524.8140000000003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>
        <f t="shared" si="1"/>
        <v>9141.2690000000002</v>
      </c>
    </row>
    <row r="92" spans="1:27" x14ac:dyDescent="0.3">
      <c r="C92" s="70"/>
      <c r="D92" s="70"/>
      <c r="E92" s="79"/>
      <c r="F92" s="70"/>
      <c r="G92" s="79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15.5" x14ac:dyDescent="0.35">
      <c r="A93" s="38" t="s">
        <v>99</v>
      </c>
      <c r="B93" s="38"/>
      <c r="C93" s="72"/>
      <c r="D93" s="70"/>
      <c r="E93" s="80"/>
      <c r="F93" s="70"/>
      <c r="G93" s="80"/>
      <c r="H93" s="70"/>
      <c r="I93" s="73"/>
      <c r="J93" s="70"/>
      <c r="K93" s="73"/>
      <c r="L93" s="70"/>
      <c r="M93" s="72"/>
      <c r="N93" s="70"/>
      <c r="O93" s="73"/>
      <c r="P93" s="70"/>
      <c r="Q93" s="74"/>
      <c r="R93" s="70"/>
      <c r="S93" s="72"/>
      <c r="T93" s="70"/>
      <c r="U93" s="72"/>
      <c r="V93" s="70"/>
      <c r="W93" s="72"/>
      <c r="X93" s="70"/>
      <c r="Y93" s="72"/>
      <c r="Z93" s="70"/>
      <c r="AA93" s="70"/>
    </row>
    <row r="94" spans="1:27" x14ac:dyDescent="0.3">
      <c r="A94" s="32" t="s">
        <v>1</v>
      </c>
      <c r="C94" s="70">
        <v>1440413.8900000001</v>
      </c>
      <c r="D94" s="70"/>
      <c r="E94" s="79">
        <v>1569318.08</v>
      </c>
      <c r="F94" s="70"/>
      <c r="G94" s="79">
        <v>1043774.93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>
        <f t="shared" si="1"/>
        <v>4053506.9000000004</v>
      </c>
    </row>
    <row r="95" spans="1:27" x14ac:dyDescent="0.3">
      <c r="A95" s="32" t="s">
        <v>2</v>
      </c>
      <c r="C95" s="70">
        <v>1323887.6600000001</v>
      </c>
      <c r="D95" s="70"/>
      <c r="E95" s="79">
        <v>1461836.0699999998</v>
      </c>
      <c r="F95" s="70"/>
      <c r="G95" s="79">
        <v>953339.01</v>
      </c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>
        <f t="shared" si="1"/>
        <v>3739062.74</v>
      </c>
    </row>
    <row r="96" spans="1:27" ht="15" x14ac:dyDescent="0.3">
      <c r="A96" s="32" t="s">
        <v>88</v>
      </c>
      <c r="C96" s="70">
        <v>0</v>
      </c>
      <c r="D96" s="70"/>
      <c r="E96" s="79">
        <v>0</v>
      </c>
      <c r="F96" s="70"/>
      <c r="G96" s="79">
        <v>0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>
        <f t="shared" si="1"/>
        <v>0</v>
      </c>
    </row>
    <row r="97" spans="1:27" x14ac:dyDescent="0.3">
      <c r="A97" s="32" t="s">
        <v>31</v>
      </c>
      <c r="C97" s="70">
        <v>116526.23000000001</v>
      </c>
      <c r="D97" s="70"/>
      <c r="E97" s="79">
        <v>107482.01000000001</v>
      </c>
      <c r="F97" s="70"/>
      <c r="G97" s="79">
        <v>90435.920000000013</v>
      </c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>
        <f t="shared" si="1"/>
        <v>314444.16000000003</v>
      </c>
    </row>
    <row r="98" spans="1:27" x14ac:dyDescent="0.3">
      <c r="A98" s="32" t="s">
        <v>87</v>
      </c>
      <c r="C98" s="70">
        <v>48941.016600000003</v>
      </c>
      <c r="D98" s="70"/>
      <c r="E98" s="79">
        <v>45142.444199999991</v>
      </c>
      <c r="F98" s="70"/>
      <c r="G98" s="79">
        <v>37983.086399999993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>
        <f t="shared" si="1"/>
        <v>132066.5472</v>
      </c>
    </row>
    <row r="99" spans="1:27" ht="15" x14ac:dyDescent="0.3">
      <c r="A99" s="32" t="s">
        <v>89</v>
      </c>
      <c r="C99" s="70">
        <v>11652.623</v>
      </c>
      <c r="D99" s="70"/>
      <c r="E99" s="79">
        <v>10748.201000000001</v>
      </c>
      <c r="F99" s="70"/>
      <c r="G99" s="79">
        <v>9043.5920000000006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>
        <f t="shared" si="1"/>
        <v>31444.416000000001</v>
      </c>
    </row>
    <row r="100" spans="1:27" x14ac:dyDescent="0.3">
      <c r="C100" s="70"/>
      <c r="D100" s="70"/>
      <c r="E100" s="79"/>
      <c r="F100" s="70"/>
      <c r="G100" s="79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pans="1:27" ht="15.5" x14ac:dyDescent="0.35">
      <c r="A101" s="42" t="s">
        <v>148</v>
      </c>
      <c r="B101" s="42"/>
      <c r="C101" s="72"/>
      <c r="D101" s="70"/>
      <c r="E101" s="80"/>
      <c r="F101" s="70"/>
      <c r="G101" s="80"/>
      <c r="H101" s="70"/>
      <c r="I101" s="73"/>
      <c r="J101" s="70"/>
      <c r="K101" s="73"/>
      <c r="L101" s="70"/>
      <c r="M101" s="72"/>
      <c r="N101" s="70"/>
      <c r="O101" s="73"/>
      <c r="P101" s="70"/>
      <c r="Q101" s="74"/>
      <c r="R101" s="70"/>
      <c r="S101" s="72"/>
      <c r="T101" s="70"/>
      <c r="U101" s="72"/>
      <c r="V101" s="70"/>
      <c r="W101" s="72"/>
      <c r="X101" s="70"/>
      <c r="Y101" s="72"/>
      <c r="Z101" s="70"/>
      <c r="AA101" s="70"/>
    </row>
    <row r="102" spans="1:27" x14ac:dyDescent="0.3">
      <c r="A102" s="32" t="s">
        <v>1</v>
      </c>
      <c r="C102" s="70">
        <v>160631.27000000002</v>
      </c>
      <c r="D102" s="70"/>
      <c r="E102" s="79">
        <v>176786.33000000002</v>
      </c>
      <c r="F102" s="70"/>
      <c r="G102" s="79">
        <v>175391.65999999997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>
        <f t="shared" si="1"/>
        <v>512809.26</v>
      </c>
    </row>
    <row r="103" spans="1:27" x14ac:dyDescent="0.3">
      <c r="A103" s="32" t="s">
        <v>2</v>
      </c>
      <c r="C103" s="70">
        <v>147521.70000000001</v>
      </c>
      <c r="D103" s="70"/>
      <c r="E103" s="79">
        <v>163743.59999999998</v>
      </c>
      <c r="F103" s="70"/>
      <c r="G103" s="79">
        <v>162752.04999999999</v>
      </c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>
        <f t="shared" si="1"/>
        <v>474017.35</v>
      </c>
    </row>
    <row r="104" spans="1:27" ht="15" x14ac:dyDescent="0.3">
      <c r="A104" s="32" t="s">
        <v>88</v>
      </c>
      <c r="C104" s="70">
        <v>0</v>
      </c>
      <c r="D104" s="70"/>
      <c r="E104" s="79">
        <v>0</v>
      </c>
      <c r="F104" s="70"/>
      <c r="G104" s="79">
        <v>0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>
        <f t="shared" si="1"/>
        <v>0</v>
      </c>
    </row>
    <row r="105" spans="1:27" x14ac:dyDescent="0.3">
      <c r="A105" s="32" t="s">
        <v>31</v>
      </c>
      <c r="C105" s="70">
        <v>13109.570000000002</v>
      </c>
      <c r="D105" s="70"/>
      <c r="E105" s="79">
        <v>13042.730000000001</v>
      </c>
      <c r="F105" s="70"/>
      <c r="G105" s="79">
        <v>12639.609999999999</v>
      </c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>
        <f t="shared" si="1"/>
        <v>38791.910000000003</v>
      </c>
    </row>
    <row r="106" spans="1:27" x14ac:dyDescent="0.3">
      <c r="A106" s="32" t="s">
        <v>87</v>
      </c>
      <c r="C106" s="70">
        <v>5506.0193999999992</v>
      </c>
      <c r="D106" s="70"/>
      <c r="E106" s="79">
        <v>5477.9465999999993</v>
      </c>
      <c r="F106" s="70"/>
      <c r="G106" s="79">
        <v>5308.6361999999999</v>
      </c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>
        <f t="shared" si="1"/>
        <v>16292.602199999998</v>
      </c>
    </row>
    <row r="107" spans="1:27" ht="15" x14ac:dyDescent="0.3">
      <c r="A107" s="32" t="s">
        <v>89</v>
      </c>
      <c r="C107" s="70">
        <v>1310.9569999999999</v>
      </c>
      <c r="D107" s="70"/>
      <c r="E107" s="79">
        <v>1304.2730000000001</v>
      </c>
      <c r="F107" s="70"/>
      <c r="G107" s="79">
        <v>1263.961</v>
      </c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>
        <f t="shared" si="1"/>
        <v>3879.1909999999998</v>
      </c>
    </row>
    <row r="108" spans="1:27" x14ac:dyDescent="0.3">
      <c r="C108" s="70"/>
      <c r="D108" s="70"/>
      <c r="E108" s="79"/>
      <c r="F108" s="70"/>
      <c r="G108" s="79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pans="1:27" ht="15.5" x14ac:dyDescent="0.35">
      <c r="A109" s="77" t="s">
        <v>100</v>
      </c>
      <c r="B109" s="77"/>
      <c r="C109" s="72"/>
      <c r="D109" s="70"/>
      <c r="E109" s="80"/>
      <c r="F109" s="70"/>
      <c r="G109" s="80"/>
      <c r="H109" s="70"/>
      <c r="I109" s="73"/>
      <c r="J109" s="70"/>
      <c r="K109" s="73"/>
      <c r="L109" s="70"/>
      <c r="M109" s="72"/>
      <c r="N109" s="70"/>
      <c r="O109" s="73"/>
      <c r="P109" s="70"/>
      <c r="Q109" s="74"/>
      <c r="R109" s="70"/>
      <c r="S109" s="72"/>
      <c r="T109" s="70"/>
      <c r="U109" s="72"/>
      <c r="V109" s="70"/>
      <c r="W109" s="72"/>
      <c r="X109" s="70"/>
      <c r="Y109" s="72"/>
      <c r="Z109" s="70"/>
      <c r="AA109" s="70"/>
    </row>
    <row r="110" spans="1:27" x14ac:dyDescent="0.3">
      <c r="A110" s="32" t="s">
        <v>1</v>
      </c>
      <c r="C110" s="70">
        <v>124629.13999999997</v>
      </c>
      <c r="D110" s="70"/>
      <c r="E110" s="79">
        <v>83142.640000000014</v>
      </c>
      <c r="F110" s="70"/>
      <c r="G110" s="79">
        <v>92911.739999999991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f t="shared" si="1"/>
        <v>300683.51999999996</v>
      </c>
    </row>
    <row r="111" spans="1:27" x14ac:dyDescent="0.3">
      <c r="A111" s="32" t="s">
        <v>2</v>
      </c>
      <c r="C111" s="70">
        <v>109742.04000000001</v>
      </c>
      <c r="D111" s="70"/>
      <c r="E111" s="79">
        <v>74376.92</v>
      </c>
      <c r="F111" s="70"/>
      <c r="G111" s="79">
        <v>81064.97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>
        <f t="shared" si="1"/>
        <v>265183.93000000005</v>
      </c>
    </row>
    <row r="112" spans="1:27" ht="15" x14ac:dyDescent="0.3">
      <c r="A112" s="32" t="s">
        <v>88</v>
      </c>
      <c r="C112" s="70">
        <v>0</v>
      </c>
      <c r="D112" s="70"/>
      <c r="E112" s="79">
        <v>0</v>
      </c>
      <c r="F112" s="70"/>
      <c r="G112" s="79">
        <v>0</v>
      </c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>
        <f t="shared" si="1"/>
        <v>0</v>
      </c>
    </row>
    <row r="113" spans="1:27" x14ac:dyDescent="0.3">
      <c r="A113" s="32" t="s">
        <v>31</v>
      </c>
      <c r="C113" s="70">
        <v>14887.1</v>
      </c>
      <c r="D113" s="70"/>
      <c r="E113" s="79">
        <v>8765.7199999999993</v>
      </c>
      <c r="F113" s="70"/>
      <c r="G113" s="79">
        <v>11846.77</v>
      </c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>
        <f t="shared" si="1"/>
        <v>35499.589999999997</v>
      </c>
    </row>
    <row r="114" spans="1:27" x14ac:dyDescent="0.3">
      <c r="A114" s="32" t="s">
        <v>87</v>
      </c>
      <c r="C114" s="70">
        <v>6252.5819999999985</v>
      </c>
      <c r="D114" s="70"/>
      <c r="E114" s="79">
        <v>3681.6024000000002</v>
      </c>
      <c r="F114" s="70"/>
      <c r="G114" s="79">
        <v>4975.643399999999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>
        <f t="shared" si="1"/>
        <v>14909.827799999997</v>
      </c>
    </row>
    <row r="115" spans="1:27" ht="15" x14ac:dyDescent="0.3">
      <c r="A115" s="32" t="s">
        <v>89</v>
      </c>
      <c r="C115" s="70">
        <v>1488.71</v>
      </c>
      <c r="D115" s="70"/>
      <c r="E115" s="79">
        <v>876.57200000000012</v>
      </c>
      <c r="F115" s="70"/>
      <c r="G115" s="79">
        <v>1184.6770000000001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>
        <f t="shared" si="1"/>
        <v>3549.9590000000003</v>
      </c>
    </row>
    <row r="116" spans="1:27" x14ac:dyDescent="0.3">
      <c r="C116" s="70"/>
      <c r="D116" s="70"/>
      <c r="E116" s="79"/>
      <c r="F116" s="70"/>
      <c r="G116" s="79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pans="1:27" ht="15.5" x14ac:dyDescent="0.35">
      <c r="A117" s="77" t="s">
        <v>106</v>
      </c>
      <c r="C117" s="72"/>
      <c r="D117" s="70"/>
      <c r="E117" s="80"/>
      <c r="F117" s="70"/>
      <c r="G117" s="80"/>
      <c r="H117" s="70"/>
      <c r="I117" s="73"/>
      <c r="J117" s="70"/>
      <c r="K117" s="73"/>
      <c r="L117" s="70"/>
      <c r="M117" s="72"/>
      <c r="N117" s="70"/>
      <c r="O117" s="73"/>
      <c r="P117" s="70"/>
      <c r="Q117" s="74"/>
      <c r="R117" s="70"/>
      <c r="S117" s="72"/>
      <c r="T117" s="70"/>
      <c r="U117" s="72"/>
      <c r="V117" s="70"/>
      <c r="W117" s="72"/>
      <c r="X117" s="70"/>
      <c r="Y117" s="72"/>
      <c r="Z117" s="70"/>
      <c r="AA117" s="70"/>
    </row>
    <row r="118" spans="1:27" x14ac:dyDescent="0.3">
      <c r="A118" s="32" t="s">
        <v>1</v>
      </c>
      <c r="C118" s="70">
        <v>126575.23</v>
      </c>
      <c r="D118" s="70"/>
      <c r="E118" s="79">
        <v>135420.38</v>
      </c>
      <c r="F118" s="70"/>
      <c r="G118" s="79">
        <v>122326.26999999999</v>
      </c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>
        <f t="shared" si="1"/>
        <v>384321.88</v>
      </c>
    </row>
    <row r="119" spans="1:27" x14ac:dyDescent="0.3">
      <c r="A119" s="32" t="s">
        <v>2</v>
      </c>
      <c r="C119" s="70">
        <v>113350.84</v>
      </c>
      <c r="D119" s="70"/>
      <c r="E119" s="79">
        <v>123386.86</v>
      </c>
      <c r="F119" s="70"/>
      <c r="G119" s="79">
        <v>108819.25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>
        <f t="shared" si="1"/>
        <v>345556.95</v>
      </c>
    </row>
    <row r="120" spans="1:27" ht="15" x14ac:dyDescent="0.3">
      <c r="A120" s="32" t="s">
        <v>88</v>
      </c>
      <c r="C120" s="70">
        <v>0</v>
      </c>
      <c r="D120" s="70"/>
      <c r="E120" s="79">
        <v>0</v>
      </c>
      <c r="F120" s="70"/>
      <c r="G120" s="79">
        <v>0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>
        <f t="shared" si="1"/>
        <v>0</v>
      </c>
    </row>
    <row r="121" spans="1:27" x14ac:dyDescent="0.3">
      <c r="A121" s="32" t="s">
        <v>31</v>
      </c>
      <c r="C121" s="70">
        <v>13224.39</v>
      </c>
      <c r="D121" s="70"/>
      <c r="E121" s="79">
        <v>12033.52</v>
      </c>
      <c r="F121" s="70"/>
      <c r="G121" s="79">
        <v>13507.02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>
        <f t="shared" si="1"/>
        <v>38764.93</v>
      </c>
    </row>
    <row r="122" spans="1:27" x14ac:dyDescent="0.3">
      <c r="A122" s="32" t="s">
        <v>87</v>
      </c>
      <c r="C122" s="70">
        <v>5554.2437999999993</v>
      </c>
      <c r="D122" s="70"/>
      <c r="E122" s="79">
        <v>5054.0783999999994</v>
      </c>
      <c r="F122" s="70"/>
      <c r="G122" s="79">
        <v>5672.9484000000002</v>
      </c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>
        <f t="shared" si="1"/>
        <v>16281.2706</v>
      </c>
    </row>
    <row r="123" spans="1:27" ht="15" x14ac:dyDescent="0.3">
      <c r="A123" s="32" t="s">
        <v>89</v>
      </c>
      <c r="C123" s="70">
        <v>1322.4390000000001</v>
      </c>
      <c r="D123" s="70"/>
      <c r="E123" s="79">
        <v>1203.3519999999999</v>
      </c>
      <c r="F123" s="70"/>
      <c r="G123" s="79">
        <v>1350.702</v>
      </c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>
        <f t="shared" si="1"/>
        <v>3876.4930000000004</v>
      </c>
    </row>
    <row r="124" spans="1:27" x14ac:dyDescent="0.3">
      <c r="C124" s="70"/>
      <c r="D124" s="70"/>
      <c r="E124" s="79"/>
      <c r="F124" s="70"/>
      <c r="G124" s="79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pans="1:27" ht="15.5" x14ac:dyDescent="0.35">
      <c r="A125" s="38" t="s">
        <v>107</v>
      </c>
      <c r="C125" s="72"/>
      <c r="D125" s="70"/>
      <c r="E125" s="80"/>
      <c r="F125" s="70"/>
      <c r="G125" s="80"/>
      <c r="H125" s="70"/>
      <c r="I125" s="73"/>
      <c r="J125" s="70"/>
      <c r="K125" s="73"/>
      <c r="L125" s="70"/>
      <c r="M125" s="72"/>
      <c r="N125" s="70"/>
      <c r="O125" s="73"/>
      <c r="P125" s="70"/>
      <c r="Q125" s="74"/>
      <c r="R125" s="70"/>
      <c r="S125" s="72"/>
      <c r="T125" s="70"/>
      <c r="U125" s="72"/>
      <c r="V125" s="70"/>
      <c r="W125" s="72"/>
      <c r="X125" s="70"/>
      <c r="Y125" s="72"/>
      <c r="Z125" s="70"/>
      <c r="AA125" s="70"/>
    </row>
    <row r="126" spans="1:27" x14ac:dyDescent="0.3">
      <c r="A126" s="32" t="s">
        <v>1</v>
      </c>
      <c r="C126" s="70">
        <v>1060883.8900000001</v>
      </c>
      <c r="D126" s="70"/>
      <c r="E126" s="79">
        <v>1263806.3900000001</v>
      </c>
      <c r="F126" s="70"/>
      <c r="G126" s="79">
        <v>1148962.26</v>
      </c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>
        <f t="shared" si="1"/>
        <v>3473652.54</v>
      </c>
    </row>
    <row r="127" spans="1:27" x14ac:dyDescent="0.3">
      <c r="A127" s="32" t="s">
        <v>2</v>
      </c>
      <c r="C127" s="70">
        <v>985880.37000000011</v>
      </c>
      <c r="D127" s="70"/>
      <c r="E127" s="79">
        <v>1190628.8799999999</v>
      </c>
      <c r="F127" s="70"/>
      <c r="G127" s="79">
        <v>1050305.17</v>
      </c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>
        <f t="shared" si="1"/>
        <v>3226814.42</v>
      </c>
    </row>
    <row r="128" spans="1:27" ht="15" x14ac:dyDescent="0.3">
      <c r="A128" s="32" t="s">
        <v>88</v>
      </c>
      <c r="C128" s="70">
        <v>0</v>
      </c>
      <c r="D128" s="70"/>
      <c r="E128" s="79">
        <v>0</v>
      </c>
      <c r="F128" s="70"/>
      <c r="G128" s="79">
        <v>0</v>
      </c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>
        <f t="shared" si="1"/>
        <v>0</v>
      </c>
    </row>
    <row r="129" spans="1:27" x14ac:dyDescent="0.3">
      <c r="A129" s="32" t="s">
        <v>31</v>
      </c>
      <c r="C129" s="70">
        <v>75003.51999999999</v>
      </c>
      <c r="D129" s="70"/>
      <c r="E129" s="79">
        <v>73177.509999999995</v>
      </c>
      <c r="F129" s="70"/>
      <c r="G129" s="79">
        <v>98657.090000000011</v>
      </c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>
        <f t="shared" si="1"/>
        <v>246838.12</v>
      </c>
    </row>
    <row r="130" spans="1:27" x14ac:dyDescent="0.3">
      <c r="A130" s="32" t="s">
        <v>87</v>
      </c>
      <c r="C130" s="70">
        <v>31501.4784</v>
      </c>
      <c r="D130" s="70"/>
      <c r="E130" s="79">
        <v>30734.554199999995</v>
      </c>
      <c r="F130" s="70"/>
      <c r="G130" s="79">
        <v>41435.977800000001</v>
      </c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>
        <f t="shared" si="1"/>
        <v>103672.0104</v>
      </c>
    </row>
    <row r="131" spans="1:27" ht="15" x14ac:dyDescent="0.3">
      <c r="A131" s="32" t="s">
        <v>89</v>
      </c>
      <c r="C131" s="70">
        <v>7500.3519999999999</v>
      </c>
      <c r="D131" s="70"/>
      <c r="E131" s="79">
        <v>7317.7510000000002</v>
      </c>
      <c r="F131" s="70"/>
      <c r="G131" s="79">
        <v>9865.7090000000007</v>
      </c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>
        <f t="shared" si="1"/>
        <v>24683.811999999998</v>
      </c>
    </row>
    <row r="132" spans="1:27" x14ac:dyDescent="0.3">
      <c r="C132" s="70"/>
      <c r="D132" s="70"/>
      <c r="E132" s="79"/>
      <c r="F132" s="70"/>
      <c r="G132" s="79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pans="1:27" ht="15.5" x14ac:dyDescent="0.35">
      <c r="A133" s="38" t="s">
        <v>108</v>
      </c>
      <c r="C133" s="72"/>
      <c r="D133" s="70"/>
      <c r="E133" s="80"/>
      <c r="F133" s="70"/>
      <c r="G133" s="80"/>
      <c r="H133" s="70"/>
      <c r="I133" s="73"/>
      <c r="J133" s="70"/>
      <c r="K133" s="73"/>
      <c r="L133" s="70"/>
      <c r="M133" s="72"/>
      <c r="N133" s="70"/>
      <c r="O133" s="73"/>
      <c r="P133" s="70"/>
      <c r="Q133" s="74"/>
      <c r="R133" s="70"/>
      <c r="S133" s="72"/>
      <c r="T133" s="70"/>
      <c r="U133" s="72"/>
      <c r="V133" s="70"/>
      <c r="W133" s="72"/>
      <c r="X133" s="70"/>
      <c r="Y133" s="72"/>
      <c r="Z133" s="70"/>
      <c r="AA133" s="70"/>
    </row>
    <row r="134" spans="1:27" x14ac:dyDescent="0.3">
      <c r="A134" s="32" t="s">
        <v>1</v>
      </c>
      <c r="C134" s="70">
        <v>1060930.8799999999</v>
      </c>
      <c r="D134" s="70"/>
      <c r="E134" s="79">
        <v>1047973.16</v>
      </c>
      <c r="F134" s="70"/>
      <c r="G134" s="79">
        <v>1094347.6400000001</v>
      </c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>
        <f t="shared" si="1"/>
        <v>3203251.68</v>
      </c>
    </row>
    <row r="135" spans="1:27" x14ac:dyDescent="0.3">
      <c r="A135" s="32" t="s">
        <v>2</v>
      </c>
      <c r="C135" s="70">
        <v>974869.21</v>
      </c>
      <c r="D135" s="70"/>
      <c r="E135" s="79">
        <v>982790.44000000006</v>
      </c>
      <c r="F135" s="70"/>
      <c r="G135" s="79">
        <v>991277.73</v>
      </c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>
        <f t="shared" ref="AA135:AA198" si="2">SUM(C135:Z135)</f>
        <v>2948937.38</v>
      </c>
    </row>
    <row r="136" spans="1:27" ht="15" x14ac:dyDescent="0.3">
      <c r="A136" s="32" t="s">
        <v>88</v>
      </c>
      <c r="C136" s="70">
        <v>0</v>
      </c>
      <c r="D136" s="70"/>
      <c r="E136" s="79">
        <v>0</v>
      </c>
      <c r="F136" s="70"/>
      <c r="G136" s="79">
        <v>0</v>
      </c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>
        <f t="shared" si="2"/>
        <v>0</v>
      </c>
    </row>
    <row r="137" spans="1:27" x14ac:dyDescent="0.3">
      <c r="A137" s="32" t="s">
        <v>31</v>
      </c>
      <c r="C137" s="70">
        <v>86061.670000000013</v>
      </c>
      <c r="D137" s="70"/>
      <c r="E137" s="79">
        <v>65182.720000000001</v>
      </c>
      <c r="F137" s="70"/>
      <c r="G137" s="79">
        <v>103069.91</v>
      </c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>
        <f t="shared" si="2"/>
        <v>254314.30000000002</v>
      </c>
    </row>
    <row r="138" spans="1:27" x14ac:dyDescent="0.3">
      <c r="A138" s="32" t="s">
        <v>87</v>
      </c>
      <c r="C138" s="70">
        <v>36145.901399999995</v>
      </c>
      <c r="D138" s="70"/>
      <c r="E138" s="79">
        <v>27376.742400000003</v>
      </c>
      <c r="F138" s="70"/>
      <c r="G138" s="79">
        <v>43289.362199999996</v>
      </c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>
        <f t="shared" si="2"/>
        <v>106812.00599999999</v>
      </c>
    </row>
    <row r="139" spans="1:27" ht="15" x14ac:dyDescent="0.3">
      <c r="A139" s="32" t="s">
        <v>89</v>
      </c>
      <c r="C139" s="70">
        <v>8606.1670000000013</v>
      </c>
      <c r="D139" s="70"/>
      <c r="E139" s="79">
        <v>6518.2720000000008</v>
      </c>
      <c r="F139" s="70"/>
      <c r="G139" s="79">
        <v>10306.991</v>
      </c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>
        <f t="shared" si="2"/>
        <v>25431.43</v>
      </c>
    </row>
    <row r="140" spans="1:27" x14ac:dyDescent="0.3">
      <c r="C140" s="70"/>
      <c r="D140" s="70"/>
      <c r="E140" s="79"/>
      <c r="F140" s="70"/>
      <c r="G140" s="79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pans="1:27" ht="15.5" x14ac:dyDescent="0.35">
      <c r="A141" s="77" t="s">
        <v>109</v>
      </c>
      <c r="C141" s="72"/>
      <c r="D141" s="70"/>
      <c r="E141" s="80"/>
      <c r="F141" s="70"/>
      <c r="G141" s="80"/>
      <c r="H141" s="70"/>
      <c r="I141" s="73"/>
      <c r="J141" s="70"/>
      <c r="K141" s="73"/>
      <c r="L141" s="70"/>
      <c r="M141" s="72"/>
      <c r="N141" s="70"/>
      <c r="O141" s="73"/>
      <c r="P141" s="70"/>
      <c r="Q141" s="74"/>
      <c r="R141" s="70"/>
      <c r="S141" s="72"/>
      <c r="T141" s="70"/>
      <c r="U141" s="72"/>
      <c r="V141" s="70"/>
      <c r="W141" s="72"/>
      <c r="X141" s="70"/>
      <c r="Y141" s="72"/>
      <c r="Z141" s="70"/>
      <c r="AA141" s="70"/>
    </row>
    <row r="142" spans="1:27" x14ac:dyDescent="0.3">
      <c r="A142" s="32" t="s">
        <v>1</v>
      </c>
      <c r="C142" s="70">
        <v>76893.489999999991</v>
      </c>
      <c r="D142" s="70"/>
      <c r="E142" s="79">
        <v>66064.509999999995</v>
      </c>
      <c r="F142" s="70"/>
      <c r="G142" s="79">
        <v>81101.7</v>
      </c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>
        <f t="shared" si="2"/>
        <v>224059.7</v>
      </c>
    </row>
    <row r="143" spans="1:27" x14ac:dyDescent="0.3">
      <c r="A143" s="32" t="s">
        <v>2</v>
      </c>
      <c r="C143" s="70">
        <v>64588.280000000006</v>
      </c>
      <c r="D143" s="70"/>
      <c r="E143" s="79">
        <v>62556.76</v>
      </c>
      <c r="F143" s="70"/>
      <c r="G143" s="79">
        <v>70021.81</v>
      </c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>
        <f t="shared" si="2"/>
        <v>197166.85</v>
      </c>
    </row>
    <row r="144" spans="1:27" ht="15" x14ac:dyDescent="0.3">
      <c r="A144" s="32" t="s">
        <v>88</v>
      </c>
      <c r="C144" s="70">
        <v>0</v>
      </c>
      <c r="D144" s="70"/>
      <c r="E144" s="79">
        <v>0</v>
      </c>
      <c r="F144" s="70"/>
      <c r="G144" s="79">
        <v>0</v>
      </c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>
        <f t="shared" si="2"/>
        <v>0</v>
      </c>
    </row>
    <row r="145" spans="1:27" x14ac:dyDescent="0.3">
      <c r="A145" s="32" t="s">
        <v>31</v>
      </c>
      <c r="C145" s="70">
        <v>12305.210000000001</v>
      </c>
      <c r="D145" s="70"/>
      <c r="E145" s="79">
        <v>3507.75</v>
      </c>
      <c r="F145" s="70"/>
      <c r="G145" s="79">
        <v>11079.89</v>
      </c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>
        <f t="shared" si="2"/>
        <v>26892.85</v>
      </c>
    </row>
    <row r="146" spans="1:27" x14ac:dyDescent="0.3">
      <c r="A146" s="32" t="s">
        <v>87</v>
      </c>
      <c r="C146" s="70">
        <v>5168.1881999999996</v>
      </c>
      <c r="D146" s="70"/>
      <c r="E146" s="79">
        <v>1473.2549999999999</v>
      </c>
      <c r="F146" s="70"/>
      <c r="G146" s="79">
        <v>4653.5537999999997</v>
      </c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>
        <f t="shared" si="2"/>
        <v>11294.996999999999</v>
      </c>
    </row>
    <row r="147" spans="1:27" ht="15" x14ac:dyDescent="0.3">
      <c r="A147" s="32" t="s">
        <v>89</v>
      </c>
      <c r="C147" s="70">
        <v>1230.5210000000002</v>
      </c>
      <c r="D147" s="70"/>
      <c r="E147" s="79">
        <v>350.77499999999998</v>
      </c>
      <c r="F147" s="70"/>
      <c r="G147" s="79">
        <v>1107.989</v>
      </c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>
        <f t="shared" si="2"/>
        <v>2689.2850000000003</v>
      </c>
    </row>
    <row r="148" spans="1:27" x14ac:dyDescent="0.3">
      <c r="C148" s="70"/>
      <c r="D148" s="70"/>
      <c r="E148" s="79"/>
      <c r="F148" s="70"/>
      <c r="G148" s="79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pans="1:27" ht="15.5" x14ac:dyDescent="0.35">
      <c r="A149" s="38" t="s">
        <v>110</v>
      </c>
      <c r="C149" s="72"/>
      <c r="D149" s="70"/>
      <c r="E149" s="80"/>
      <c r="F149" s="70"/>
      <c r="G149" s="80"/>
      <c r="H149" s="70"/>
      <c r="I149" s="73"/>
      <c r="J149" s="70"/>
      <c r="K149" s="73"/>
      <c r="L149" s="70"/>
      <c r="M149" s="72"/>
      <c r="N149" s="70"/>
      <c r="O149" s="73"/>
      <c r="P149" s="70"/>
      <c r="Q149" s="74"/>
      <c r="R149" s="70"/>
      <c r="S149" s="72"/>
      <c r="T149" s="70"/>
      <c r="U149" s="72"/>
      <c r="V149" s="70"/>
      <c r="W149" s="72"/>
      <c r="X149" s="70"/>
      <c r="Y149" s="72"/>
      <c r="Z149" s="70"/>
      <c r="AA149" s="70"/>
    </row>
    <row r="150" spans="1:27" x14ac:dyDescent="0.3">
      <c r="A150" s="32" t="s">
        <v>1</v>
      </c>
      <c r="C150" s="70">
        <v>1384195.1500000001</v>
      </c>
      <c r="D150" s="70"/>
      <c r="E150" s="79">
        <v>1153218.1499999999</v>
      </c>
      <c r="F150" s="70"/>
      <c r="G150" s="79">
        <v>1120345.77</v>
      </c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>
        <f t="shared" si="2"/>
        <v>3657759.07</v>
      </c>
    </row>
    <row r="151" spans="1:27" x14ac:dyDescent="0.3">
      <c r="A151" s="32" t="s">
        <v>2</v>
      </c>
      <c r="C151" s="70">
        <v>1279652.5199999998</v>
      </c>
      <c r="D151" s="70"/>
      <c r="E151" s="79">
        <v>1054477.94</v>
      </c>
      <c r="F151" s="70"/>
      <c r="G151" s="79">
        <v>1039230.1000000001</v>
      </c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>
        <f t="shared" si="2"/>
        <v>3373360.56</v>
      </c>
    </row>
    <row r="152" spans="1:27" ht="15" x14ac:dyDescent="0.3">
      <c r="A152" s="32" t="s">
        <v>88</v>
      </c>
      <c r="C152" s="70">
        <v>0</v>
      </c>
      <c r="D152" s="70"/>
      <c r="E152" s="79">
        <v>0</v>
      </c>
      <c r="F152" s="70"/>
      <c r="G152" s="79">
        <v>0</v>
      </c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>
        <f t="shared" si="2"/>
        <v>0</v>
      </c>
    </row>
    <row r="153" spans="1:27" x14ac:dyDescent="0.3">
      <c r="A153" s="32" t="s">
        <v>31</v>
      </c>
      <c r="C153" s="70">
        <v>104542.63000000002</v>
      </c>
      <c r="D153" s="70"/>
      <c r="E153" s="79">
        <v>98740.209999999992</v>
      </c>
      <c r="F153" s="70"/>
      <c r="G153" s="79">
        <v>81115.67</v>
      </c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>
        <f t="shared" si="2"/>
        <v>284398.51</v>
      </c>
    </row>
    <row r="154" spans="1:27" x14ac:dyDescent="0.3">
      <c r="A154" s="32" t="s">
        <v>87</v>
      </c>
      <c r="C154" s="70">
        <v>43907.904599999994</v>
      </c>
      <c r="D154" s="70"/>
      <c r="E154" s="79">
        <v>41470.888200000001</v>
      </c>
      <c r="F154" s="70"/>
      <c r="G154" s="79">
        <v>34068.581400000003</v>
      </c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>
        <f t="shared" si="2"/>
        <v>119447.37419999999</v>
      </c>
    </row>
    <row r="155" spans="1:27" ht="15" x14ac:dyDescent="0.3">
      <c r="A155" s="32" t="s">
        <v>89</v>
      </c>
      <c r="C155" s="70">
        <v>10454.263000000001</v>
      </c>
      <c r="D155" s="70"/>
      <c r="E155" s="79">
        <v>9874.0210000000006</v>
      </c>
      <c r="F155" s="70"/>
      <c r="G155" s="79">
        <v>8111.5670000000009</v>
      </c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>
        <f t="shared" si="2"/>
        <v>28439.851000000002</v>
      </c>
    </row>
    <row r="156" spans="1:27" x14ac:dyDescent="0.3">
      <c r="C156" s="70"/>
      <c r="D156" s="70"/>
      <c r="E156" s="79"/>
      <c r="F156" s="70"/>
      <c r="G156" s="79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pans="1:27" ht="15.5" x14ac:dyDescent="0.35">
      <c r="A157" s="38" t="s">
        <v>149</v>
      </c>
      <c r="C157" s="72"/>
      <c r="D157" s="70"/>
      <c r="E157" s="80"/>
      <c r="F157" s="70"/>
      <c r="G157" s="80"/>
      <c r="H157" s="70"/>
      <c r="I157" s="73"/>
      <c r="J157" s="70"/>
      <c r="K157" s="73"/>
      <c r="L157" s="70"/>
      <c r="M157" s="72"/>
      <c r="N157" s="70"/>
      <c r="O157" s="73"/>
      <c r="P157" s="70"/>
      <c r="Q157" s="74"/>
      <c r="R157" s="70"/>
      <c r="S157" s="72"/>
      <c r="T157" s="70"/>
      <c r="U157" s="72"/>
      <c r="V157" s="70"/>
      <c r="W157" s="72"/>
      <c r="X157" s="70"/>
      <c r="Y157" s="72"/>
      <c r="Z157" s="70"/>
      <c r="AA157" s="70"/>
    </row>
    <row r="158" spans="1:27" x14ac:dyDescent="0.3">
      <c r="A158" s="32" t="s">
        <v>1</v>
      </c>
      <c r="C158" s="70">
        <v>152952.57999999999</v>
      </c>
      <c r="D158" s="70"/>
      <c r="E158" s="79">
        <v>160269.94</v>
      </c>
      <c r="F158" s="70"/>
      <c r="G158" s="79">
        <v>193720.91999999998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>
        <f t="shared" si="2"/>
        <v>506943.44</v>
      </c>
    </row>
    <row r="159" spans="1:27" x14ac:dyDescent="0.3">
      <c r="A159" s="32" t="s">
        <v>2</v>
      </c>
      <c r="C159" s="70">
        <v>136842.74000000002</v>
      </c>
      <c r="D159" s="70"/>
      <c r="E159" s="79">
        <v>145020.27000000002</v>
      </c>
      <c r="F159" s="70"/>
      <c r="G159" s="79">
        <v>175351.14</v>
      </c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>
        <f t="shared" si="2"/>
        <v>457214.15</v>
      </c>
    </row>
    <row r="160" spans="1:27" ht="15" x14ac:dyDescent="0.3">
      <c r="A160" s="32" t="s">
        <v>88</v>
      </c>
      <c r="C160" s="70">
        <v>0</v>
      </c>
      <c r="D160" s="70"/>
      <c r="E160" s="79">
        <v>0</v>
      </c>
      <c r="F160" s="70"/>
      <c r="G160" s="79">
        <v>0</v>
      </c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>
        <f t="shared" si="2"/>
        <v>0</v>
      </c>
    </row>
    <row r="161" spans="1:27" x14ac:dyDescent="0.3">
      <c r="A161" s="32" t="s">
        <v>31</v>
      </c>
      <c r="C161" s="70">
        <v>16109.84</v>
      </c>
      <c r="D161" s="70"/>
      <c r="E161" s="79">
        <v>15249.669999999998</v>
      </c>
      <c r="F161" s="70"/>
      <c r="G161" s="79">
        <v>18369.78</v>
      </c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>
        <f t="shared" si="2"/>
        <v>49729.289999999994</v>
      </c>
    </row>
    <row r="162" spans="1:27" x14ac:dyDescent="0.3">
      <c r="A162" s="32" t="s">
        <v>87</v>
      </c>
      <c r="C162" s="70">
        <v>6766.1327999999985</v>
      </c>
      <c r="D162" s="70"/>
      <c r="E162" s="79">
        <v>6404.8614000000007</v>
      </c>
      <c r="F162" s="70"/>
      <c r="G162" s="79">
        <v>7715.3076000000001</v>
      </c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>
        <f t="shared" si="2"/>
        <v>20886.301800000001</v>
      </c>
    </row>
    <row r="163" spans="1:27" ht="15" x14ac:dyDescent="0.3">
      <c r="A163" s="32" t="s">
        <v>89</v>
      </c>
      <c r="C163" s="70">
        <v>1610.9840000000004</v>
      </c>
      <c r="D163" s="70"/>
      <c r="E163" s="79">
        <v>1524.9670000000001</v>
      </c>
      <c r="F163" s="70"/>
      <c r="G163" s="79">
        <v>1836.9780000000001</v>
      </c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>
        <f t="shared" si="2"/>
        <v>4972.9290000000001</v>
      </c>
    </row>
    <row r="164" spans="1:27" x14ac:dyDescent="0.3">
      <c r="C164" s="70"/>
      <c r="D164" s="70"/>
      <c r="E164" s="79"/>
      <c r="F164" s="70"/>
      <c r="G164" s="79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pans="1:27" ht="15.5" x14ac:dyDescent="0.35">
      <c r="A165" s="38" t="s">
        <v>111</v>
      </c>
      <c r="C165" s="72"/>
      <c r="D165" s="70"/>
      <c r="E165" s="80"/>
      <c r="F165" s="70"/>
      <c r="G165" s="80"/>
      <c r="H165" s="70"/>
      <c r="I165" s="73"/>
      <c r="J165" s="70"/>
      <c r="K165" s="73"/>
      <c r="L165" s="70"/>
      <c r="M165" s="72"/>
      <c r="N165" s="70"/>
      <c r="O165" s="73"/>
      <c r="P165" s="70"/>
      <c r="Q165" s="74"/>
      <c r="R165" s="70"/>
      <c r="S165" s="72"/>
      <c r="T165" s="70"/>
      <c r="U165" s="72"/>
      <c r="V165" s="70"/>
      <c r="W165" s="72"/>
      <c r="X165" s="70"/>
      <c r="Y165" s="72"/>
      <c r="Z165" s="70"/>
      <c r="AA165" s="70"/>
    </row>
    <row r="166" spans="1:27" x14ac:dyDescent="0.3">
      <c r="A166" s="32" t="s">
        <v>1</v>
      </c>
      <c r="C166" s="70">
        <v>781547.71</v>
      </c>
      <c r="D166" s="70"/>
      <c r="E166" s="79">
        <v>765289.7300000001</v>
      </c>
      <c r="F166" s="70"/>
      <c r="G166" s="79">
        <v>819736.83</v>
      </c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>
        <f t="shared" si="2"/>
        <v>2366574.27</v>
      </c>
    </row>
    <row r="167" spans="1:27" x14ac:dyDescent="0.3">
      <c r="A167" s="32" t="s">
        <v>2</v>
      </c>
      <c r="C167" s="70">
        <v>724975.9</v>
      </c>
      <c r="D167" s="70"/>
      <c r="E167" s="79">
        <v>698183.1399999999</v>
      </c>
      <c r="F167" s="70"/>
      <c r="G167" s="79">
        <v>757548.22000000009</v>
      </c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>
        <f t="shared" si="2"/>
        <v>2180707.2600000002</v>
      </c>
    </row>
    <row r="168" spans="1:27" ht="15" x14ac:dyDescent="0.3">
      <c r="A168" s="32" t="s">
        <v>88</v>
      </c>
      <c r="C168" s="70">
        <v>0</v>
      </c>
      <c r="D168" s="70"/>
      <c r="E168" s="79">
        <v>0</v>
      </c>
      <c r="F168" s="70"/>
      <c r="G168" s="79">
        <v>0</v>
      </c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>
        <f t="shared" si="2"/>
        <v>0</v>
      </c>
    </row>
    <row r="169" spans="1:27" x14ac:dyDescent="0.3">
      <c r="A169" s="32" t="s">
        <v>31</v>
      </c>
      <c r="C169" s="70">
        <v>56571.810000000005</v>
      </c>
      <c r="D169" s="70"/>
      <c r="E169" s="79">
        <v>67106.59</v>
      </c>
      <c r="F169" s="70"/>
      <c r="G169" s="79">
        <v>62188.61</v>
      </c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>
        <f t="shared" si="2"/>
        <v>185867.01</v>
      </c>
    </row>
    <row r="170" spans="1:27" x14ac:dyDescent="0.3">
      <c r="A170" s="32" t="s">
        <v>87</v>
      </c>
      <c r="C170" s="70">
        <v>23760.160199999995</v>
      </c>
      <c r="D170" s="70"/>
      <c r="E170" s="79">
        <v>28184.767800000005</v>
      </c>
      <c r="F170" s="70"/>
      <c r="G170" s="79">
        <v>26119.216199999999</v>
      </c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>
        <f t="shared" si="2"/>
        <v>78064.144199999995</v>
      </c>
    </row>
    <row r="171" spans="1:27" ht="15" x14ac:dyDescent="0.3">
      <c r="A171" s="32" t="s">
        <v>89</v>
      </c>
      <c r="C171" s="70">
        <v>5657.1809999999996</v>
      </c>
      <c r="D171" s="70"/>
      <c r="E171" s="79">
        <v>6710.6589999999997</v>
      </c>
      <c r="F171" s="70"/>
      <c r="G171" s="79">
        <v>6218.8610000000008</v>
      </c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>
        <f t="shared" si="2"/>
        <v>18586.701000000001</v>
      </c>
    </row>
    <row r="172" spans="1:27" x14ac:dyDescent="0.3">
      <c r="C172" s="70"/>
      <c r="D172" s="70"/>
      <c r="E172" s="79"/>
      <c r="F172" s="70"/>
      <c r="G172" s="79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pans="1:27" ht="15.5" x14ac:dyDescent="0.35">
      <c r="A173" s="38" t="s">
        <v>112</v>
      </c>
      <c r="C173" s="72"/>
      <c r="D173" s="70"/>
      <c r="E173" s="80"/>
      <c r="F173" s="70"/>
      <c r="G173" s="80"/>
      <c r="H173" s="70"/>
      <c r="I173" s="73"/>
      <c r="J173" s="70"/>
      <c r="K173" s="73"/>
      <c r="L173" s="70"/>
      <c r="M173" s="72"/>
      <c r="N173" s="70"/>
      <c r="O173" s="73"/>
      <c r="P173" s="70"/>
      <c r="Q173" s="74"/>
      <c r="R173" s="70"/>
      <c r="S173" s="72"/>
      <c r="T173" s="70"/>
      <c r="U173" s="72"/>
      <c r="V173" s="70"/>
      <c r="W173" s="72"/>
      <c r="X173" s="70"/>
      <c r="Y173" s="72"/>
      <c r="Z173" s="70"/>
      <c r="AA173" s="70"/>
    </row>
    <row r="174" spans="1:27" x14ac:dyDescent="0.3">
      <c r="A174" s="32" t="s">
        <v>1</v>
      </c>
      <c r="C174" s="70">
        <v>1690598.09</v>
      </c>
      <c r="D174" s="70"/>
      <c r="E174" s="79">
        <v>1790005.2</v>
      </c>
      <c r="F174" s="70"/>
      <c r="G174" s="79">
        <v>1879505.1500000001</v>
      </c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>
        <f t="shared" si="2"/>
        <v>5360108.4400000004</v>
      </c>
    </row>
    <row r="175" spans="1:27" x14ac:dyDescent="0.3">
      <c r="A175" s="32" t="s">
        <v>2</v>
      </c>
      <c r="C175" s="70">
        <v>1548671.1</v>
      </c>
      <c r="D175" s="70"/>
      <c r="E175" s="79">
        <v>1641015.85</v>
      </c>
      <c r="F175" s="70"/>
      <c r="G175" s="79">
        <v>1749309.2999999998</v>
      </c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>
        <f t="shared" si="2"/>
        <v>4938996.25</v>
      </c>
    </row>
    <row r="176" spans="1:27" ht="15" x14ac:dyDescent="0.3">
      <c r="A176" s="32" t="s">
        <v>88</v>
      </c>
      <c r="C176" s="70">
        <v>0</v>
      </c>
      <c r="D176" s="70"/>
      <c r="E176" s="79">
        <v>0</v>
      </c>
      <c r="F176" s="70"/>
      <c r="G176" s="79">
        <v>0</v>
      </c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>
        <f t="shared" si="2"/>
        <v>0</v>
      </c>
    </row>
    <row r="177" spans="1:27" x14ac:dyDescent="0.3">
      <c r="A177" s="32" t="s">
        <v>31</v>
      </c>
      <c r="C177" s="70">
        <v>141926.99</v>
      </c>
      <c r="D177" s="70"/>
      <c r="E177" s="79">
        <v>148989.35</v>
      </c>
      <c r="F177" s="70"/>
      <c r="G177" s="79">
        <v>130195.84999999998</v>
      </c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>
        <f t="shared" si="2"/>
        <v>421112.18999999994</v>
      </c>
    </row>
    <row r="178" spans="1:27" x14ac:dyDescent="0.3">
      <c r="A178" s="32" t="s">
        <v>87</v>
      </c>
      <c r="C178" s="70">
        <v>59609.335800000008</v>
      </c>
      <c r="D178" s="70"/>
      <c r="E178" s="79">
        <v>62575.527000000002</v>
      </c>
      <c r="F178" s="70"/>
      <c r="G178" s="79">
        <v>54682.256999999983</v>
      </c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>
        <f t="shared" si="2"/>
        <v>176867.11979999999</v>
      </c>
    </row>
    <row r="179" spans="1:27" ht="15" x14ac:dyDescent="0.3">
      <c r="A179" s="32" t="s">
        <v>89</v>
      </c>
      <c r="C179" s="70">
        <v>14192.698999999997</v>
      </c>
      <c r="D179" s="70"/>
      <c r="E179" s="79">
        <v>14898.935000000001</v>
      </c>
      <c r="F179" s="70"/>
      <c r="G179" s="79">
        <v>13019.585000000001</v>
      </c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>
        <f t="shared" si="2"/>
        <v>42111.218999999997</v>
      </c>
    </row>
    <row r="180" spans="1:27" x14ac:dyDescent="0.3">
      <c r="C180" s="70"/>
      <c r="D180" s="70"/>
      <c r="E180" s="79"/>
      <c r="F180" s="70"/>
      <c r="G180" s="79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pans="1:27" ht="15.5" x14ac:dyDescent="0.35">
      <c r="A181" s="77" t="s">
        <v>113</v>
      </c>
      <c r="C181" s="72"/>
      <c r="D181" s="70"/>
      <c r="E181" s="80"/>
      <c r="F181" s="70"/>
      <c r="G181" s="80"/>
      <c r="H181" s="70"/>
      <c r="I181" s="73"/>
      <c r="J181" s="70"/>
      <c r="K181" s="73"/>
      <c r="L181" s="70"/>
      <c r="M181" s="72"/>
      <c r="N181" s="70"/>
      <c r="O181" s="73"/>
      <c r="P181" s="70"/>
      <c r="Q181" s="74"/>
      <c r="R181" s="70"/>
      <c r="S181" s="72"/>
      <c r="T181" s="70"/>
      <c r="U181" s="72"/>
      <c r="V181" s="70"/>
      <c r="W181" s="72"/>
      <c r="X181" s="70"/>
      <c r="Y181" s="72"/>
      <c r="Z181" s="70"/>
      <c r="AA181" s="70"/>
    </row>
    <row r="182" spans="1:27" x14ac:dyDescent="0.3">
      <c r="A182" s="32" t="s">
        <v>1</v>
      </c>
      <c r="C182" s="70">
        <v>1212700.6700000002</v>
      </c>
      <c r="D182" s="70"/>
      <c r="E182" s="79">
        <v>1111275.6000000001</v>
      </c>
      <c r="F182" s="70"/>
      <c r="G182" s="79">
        <v>992390.93</v>
      </c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>
        <f t="shared" si="2"/>
        <v>3316367.2000000007</v>
      </c>
    </row>
    <row r="183" spans="1:27" x14ac:dyDescent="0.3">
      <c r="A183" s="32" t="s">
        <v>2</v>
      </c>
      <c r="C183" s="70">
        <v>1147384.42</v>
      </c>
      <c r="D183" s="70"/>
      <c r="E183" s="79">
        <v>1029434.1599999999</v>
      </c>
      <c r="F183" s="70"/>
      <c r="G183" s="79">
        <v>914077.98999999987</v>
      </c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>
        <f t="shared" si="2"/>
        <v>3090896.57</v>
      </c>
    </row>
    <row r="184" spans="1:27" ht="15" x14ac:dyDescent="0.3">
      <c r="A184" s="32" t="s">
        <v>88</v>
      </c>
      <c r="C184" s="70">
        <v>0</v>
      </c>
      <c r="D184" s="70"/>
      <c r="E184" s="79">
        <v>0</v>
      </c>
      <c r="F184" s="70"/>
      <c r="G184" s="79">
        <v>0</v>
      </c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>
        <f t="shared" si="2"/>
        <v>0</v>
      </c>
    </row>
    <row r="185" spans="1:27" x14ac:dyDescent="0.3">
      <c r="A185" s="32" t="s">
        <v>31</v>
      </c>
      <c r="C185" s="70">
        <v>65316.250000000007</v>
      </c>
      <c r="D185" s="70"/>
      <c r="E185" s="79">
        <v>81841.439999999988</v>
      </c>
      <c r="F185" s="70"/>
      <c r="G185" s="79">
        <v>78312.94</v>
      </c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>
        <f t="shared" si="2"/>
        <v>225470.63</v>
      </c>
    </row>
    <row r="186" spans="1:27" x14ac:dyDescent="0.3">
      <c r="A186" s="32" t="s">
        <v>87</v>
      </c>
      <c r="C186" s="70">
        <v>27432.824999999997</v>
      </c>
      <c r="D186" s="70"/>
      <c r="E186" s="79">
        <v>34373.404799999997</v>
      </c>
      <c r="F186" s="70"/>
      <c r="G186" s="79">
        <v>32891.434800000003</v>
      </c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>
        <f t="shared" si="2"/>
        <v>94697.664599999989</v>
      </c>
    </row>
    <row r="187" spans="1:27" ht="15" x14ac:dyDescent="0.3">
      <c r="A187" s="32" t="s">
        <v>89</v>
      </c>
      <c r="C187" s="70">
        <v>6531.6249999999991</v>
      </c>
      <c r="D187" s="70"/>
      <c r="E187" s="79">
        <v>8184.1440000000002</v>
      </c>
      <c r="F187" s="70"/>
      <c r="G187" s="79">
        <v>7831.2940000000008</v>
      </c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>
        <f t="shared" si="2"/>
        <v>22547.063000000002</v>
      </c>
    </row>
    <row r="188" spans="1:27" x14ac:dyDescent="0.3">
      <c r="C188" s="70"/>
      <c r="D188" s="70"/>
      <c r="E188" s="79"/>
      <c r="F188" s="70"/>
      <c r="G188" s="79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pans="1:27" ht="15.5" x14ac:dyDescent="0.35">
      <c r="A189" s="62" t="s">
        <v>150</v>
      </c>
      <c r="C189" s="72"/>
      <c r="D189" s="70"/>
      <c r="E189" s="80"/>
      <c r="F189" s="70"/>
      <c r="G189" s="80"/>
      <c r="H189" s="70"/>
      <c r="I189" s="73"/>
      <c r="J189" s="70"/>
      <c r="K189" s="73"/>
      <c r="L189" s="70"/>
      <c r="M189" s="72"/>
      <c r="N189" s="70"/>
      <c r="O189" s="73"/>
      <c r="P189" s="70"/>
      <c r="Q189" s="74"/>
      <c r="R189" s="70"/>
      <c r="S189" s="72"/>
      <c r="T189" s="70"/>
      <c r="U189" s="72"/>
      <c r="V189" s="70"/>
      <c r="W189" s="72"/>
      <c r="X189" s="70"/>
      <c r="Y189" s="72"/>
      <c r="Z189" s="70"/>
      <c r="AA189" s="70"/>
    </row>
    <row r="190" spans="1:27" x14ac:dyDescent="0.3">
      <c r="A190" s="32" t="s">
        <v>1</v>
      </c>
      <c r="C190" s="70">
        <v>175968.22</v>
      </c>
      <c r="D190" s="70"/>
      <c r="E190" s="79">
        <v>212977.12999999998</v>
      </c>
      <c r="F190" s="70"/>
      <c r="G190" s="79">
        <v>217055.93000000002</v>
      </c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>
        <f t="shared" si="2"/>
        <v>606001.28</v>
      </c>
    </row>
    <row r="191" spans="1:27" x14ac:dyDescent="0.3">
      <c r="A191" s="32" t="s">
        <v>2</v>
      </c>
      <c r="C191" s="70">
        <v>164927.18</v>
      </c>
      <c r="D191" s="70"/>
      <c r="E191" s="79">
        <v>193953.94000000003</v>
      </c>
      <c r="F191" s="70"/>
      <c r="G191" s="79">
        <v>197164.23</v>
      </c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>
        <f t="shared" si="2"/>
        <v>556045.35</v>
      </c>
    </row>
    <row r="192" spans="1:27" ht="15" x14ac:dyDescent="0.3">
      <c r="A192" s="32" t="s">
        <v>88</v>
      </c>
      <c r="C192" s="70">
        <v>0</v>
      </c>
      <c r="D192" s="70"/>
      <c r="E192" s="79">
        <v>0</v>
      </c>
      <c r="F192" s="70"/>
      <c r="G192" s="79">
        <v>0</v>
      </c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>
        <f t="shared" si="2"/>
        <v>0</v>
      </c>
    </row>
    <row r="193" spans="1:27" x14ac:dyDescent="0.3">
      <c r="A193" s="32" t="s">
        <v>31</v>
      </c>
      <c r="C193" s="70">
        <v>11041.039999999999</v>
      </c>
      <c r="D193" s="70"/>
      <c r="E193" s="79">
        <v>19023.189999999999</v>
      </c>
      <c r="F193" s="70"/>
      <c r="G193" s="79">
        <v>19891.7</v>
      </c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>
        <f t="shared" si="2"/>
        <v>49955.929999999993</v>
      </c>
    </row>
    <row r="194" spans="1:27" x14ac:dyDescent="0.3">
      <c r="A194" s="32" t="s">
        <v>87</v>
      </c>
      <c r="C194" s="70">
        <v>4637.2367999999997</v>
      </c>
      <c r="D194" s="70"/>
      <c r="E194" s="79">
        <v>7989.7397999999994</v>
      </c>
      <c r="F194" s="70"/>
      <c r="G194" s="79">
        <v>8354.514000000001</v>
      </c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>
        <f t="shared" si="2"/>
        <v>20981.490599999997</v>
      </c>
    </row>
    <row r="195" spans="1:27" ht="15" x14ac:dyDescent="0.3">
      <c r="A195" s="32" t="s">
        <v>89</v>
      </c>
      <c r="C195" s="70">
        <v>1104.104</v>
      </c>
      <c r="D195" s="70"/>
      <c r="E195" s="79">
        <v>1902.3190000000004</v>
      </c>
      <c r="F195" s="70"/>
      <c r="G195" s="79">
        <v>1989.17</v>
      </c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>
        <f t="shared" si="2"/>
        <v>4995.5930000000008</v>
      </c>
    </row>
    <row r="196" spans="1:27" x14ac:dyDescent="0.3">
      <c r="C196" s="70"/>
      <c r="D196" s="70"/>
      <c r="E196" s="79"/>
      <c r="F196" s="70"/>
      <c r="G196" s="79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pans="1:27" ht="15.5" x14ac:dyDescent="0.35">
      <c r="A197" s="77" t="s">
        <v>114</v>
      </c>
      <c r="C197" s="72"/>
      <c r="D197" s="70"/>
      <c r="E197" s="80"/>
      <c r="F197" s="70"/>
      <c r="G197" s="80"/>
      <c r="H197" s="70"/>
      <c r="I197" s="73"/>
      <c r="J197" s="70"/>
      <c r="K197" s="73"/>
      <c r="L197" s="70"/>
      <c r="M197" s="72"/>
      <c r="N197" s="70"/>
      <c r="O197" s="73"/>
      <c r="P197" s="70"/>
      <c r="Q197" s="74"/>
      <c r="R197" s="70"/>
      <c r="S197" s="72"/>
      <c r="T197" s="70"/>
      <c r="U197" s="72"/>
      <c r="V197" s="70"/>
      <c r="W197" s="72"/>
      <c r="X197" s="70"/>
      <c r="Y197" s="72"/>
      <c r="Z197" s="70"/>
      <c r="AA197" s="70"/>
    </row>
    <row r="198" spans="1:27" x14ac:dyDescent="0.3">
      <c r="A198" s="32" t="s">
        <v>1</v>
      </c>
      <c r="C198" s="70">
        <v>924536.34</v>
      </c>
      <c r="D198" s="70"/>
      <c r="E198" s="79">
        <v>1050599.9700000002</v>
      </c>
      <c r="F198" s="70"/>
      <c r="G198" s="79">
        <v>1311626.69</v>
      </c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>
        <f t="shared" si="2"/>
        <v>3286763</v>
      </c>
    </row>
    <row r="199" spans="1:27" x14ac:dyDescent="0.3">
      <c r="A199" s="32" t="s">
        <v>2</v>
      </c>
      <c r="C199" s="70">
        <v>856439.20000000007</v>
      </c>
      <c r="D199" s="70"/>
      <c r="E199" s="79">
        <v>981564.68</v>
      </c>
      <c r="F199" s="70"/>
      <c r="G199" s="79">
        <v>1230286.1099999999</v>
      </c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>
        <f t="shared" ref="AA199:AA262" si="3">SUM(C199:Z199)</f>
        <v>3068289.99</v>
      </c>
    </row>
    <row r="200" spans="1:27" ht="15" x14ac:dyDescent="0.3">
      <c r="A200" s="32" t="s">
        <v>88</v>
      </c>
      <c r="C200" s="70">
        <v>0</v>
      </c>
      <c r="D200" s="70"/>
      <c r="E200" s="79">
        <v>0</v>
      </c>
      <c r="F200" s="70"/>
      <c r="G200" s="79">
        <v>-507.56</v>
      </c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>
        <f t="shared" si="3"/>
        <v>-507.56</v>
      </c>
    </row>
    <row r="201" spans="1:27" x14ac:dyDescent="0.3">
      <c r="A201" s="32" t="s">
        <v>31</v>
      </c>
      <c r="C201" s="70">
        <v>68097.14</v>
      </c>
      <c r="D201" s="70"/>
      <c r="E201" s="79">
        <v>69035.290000000008</v>
      </c>
      <c r="F201" s="70"/>
      <c r="G201" s="79">
        <v>81340.579999999987</v>
      </c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>
        <f t="shared" si="3"/>
        <v>218473.00999999998</v>
      </c>
    </row>
    <row r="202" spans="1:27" x14ac:dyDescent="0.3">
      <c r="A202" s="32" t="s">
        <v>87</v>
      </c>
      <c r="C202" s="70">
        <v>28600.798799999997</v>
      </c>
      <c r="D202" s="70"/>
      <c r="E202" s="79">
        <v>28994.821800000002</v>
      </c>
      <c r="F202" s="70"/>
      <c r="G202" s="79">
        <v>34163.043600000005</v>
      </c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>
        <f t="shared" si="3"/>
        <v>91758.664199999999</v>
      </c>
    </row>
    <row r="203" spans="1:27" ht="15" x14ac:dyDescent="0.3">
      <c r="A203" s="32" t="s">
        <v>89</v>
      </c>
      <c r="C203" s="70">
        <v>6809.7140000000009</v>
      </c>
      <c r="D203" s="70"/>
      <c r="E203" s="79">
        <v>6903.5290000000005</v>
      </c>
      <c r="F203" s="70"/>
      <c r="G203" s="79">
        <v>8134.058</v>
      </c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>
        <f t="shared" si="3"/>
        <v>21847.301000000003</v>
      </c>
    </row>
    <row r="204" spans="1:27" x14ac:dyDescent="0.3">
      <c r="C204" s="70"/>
      <c r="D204" s="70"/>
      <c r="E204" s="79"/>
      <c r="F204" s="70"/>
      <c r="G204" s="79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</row>
    <row r="205" spans="1:27" ht="15.5" x14ac:dyDescent="0.35">
      <c r="A205" s="77" t="s">
        <v>115</v>
      </c>
      <c r="C205" s="72"/>
      <c r="D205" s="70"/>
      <c r="E205" s="80"/>
      <c r="F205" s="70"/>
      <c r="G205" s="80"/>
      <c r="H205" s="70"/>
      <c r="I205" s="73"/>
      <c r="J205" s="70"/>
      <c r="K205" s="73"/>
      <c r="L205" s="70"/>
      <c r="M205" s="72"/>
      <c r="N205" s="70"/>
      <c r="O205" s="73"/>
      <c r="P205" s="70"/>
      <c r="Q205" s="74"/>
      <c r="R205" s="70"/>
      <c r="S205" s="72"/>
      <c r="T205" s="70"/>
      <c r="U205" s="72"/>
      <c r="V205" s="70"/>
      <c r="W205" s="72"/>
      <c r="X205" s="70"/>
      <c r="Y205" s="72"/>
      <c r="Z205" s="70"/>
      <c r="AA205" s="70"/>
    </row>
    <row r="206" spans="1:27" x14ac:dyDescent="0.3">
      <c r="A206" s="32" t="s">
        <v>1</v>
      </c>
      <c r="C206" s="70">
        <v>991846.83000000019</v>
      </c>
      <c r="D206" s="70"/>
      <c r="E206" s="79">
        <v>973273.99999999988</v>
      </c>
      <c r="F206" s="70"/>
      <c r="G206" s="79">
        <v>943997.90999999992</v>
      </c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>
        <f t="shared" si="3"/>
        <v>2909118.74</v>
      </c>
    </row>
    <row r="207" spans="1:27" x14ac:dyDescent="0.3">
      <c r="A207" s="32" t="s">
        <v>2</v>
      </c>
      <c r="C207" s="70">
        <v>893013.07999999984</v>
      </c>
      <c r="D207" s="70"/>
      <c r="E207" s="79">
        <v>891778.7</v>
      </c>
      <c r="F207" s="70"/>
      <c r="G207" s="79">
        <v>875414.14000000013</v>
      </c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>
        <f t="shared" si="3"/>
        <v>2660205.92</v>
      </c>
    </row>
    <row r="208" spans="1:27" ht="15" x14ac:dyDescent="0.3">
      <c r="A208" s="32" t="s">
        <v>88</v>
      </c>
      <c r="C208" s="70">
        <v>0</v>
      </c>
      <c r="D208" s="70"/>
      <c r="E208" s="79">
        <v>0</v>
      </c>
      <c r="F208" s="70"/>
      <c r="G208" s="79">
        <v>0</v>
      </c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>
        <f t="shared" si="3"/>
        <v>0</v>
      </c>
    </row>
    <row r="209" spans="1:27" x14ac:dyDescent="0.3">
      <c r="A209" s="32" t="s">
        <v>31</v>
      </c>
      <c r="C209" s="70">
        <v>98833.750000000015</v>
      </c>
      <c r="D209" s="70"/>
      <c r="E209" s="79">
        <v>81495.3</v>
      </c>
      <c r="F209" s="70"/>
      <c r="G209" s="79">
        <v>68583.76999999999</v>
      </c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>
        <f t="shared" si="3"/>
        <v>248912.82</v>
      </c>
    </row>
    <row r="210" spans="1:27" x14ac:dyDescent="0.3">
      <c r="A210" s="32" t="s">
        <v>87</v>
      </c>
      <c r="C210" s="70">
        <v>41510.174999999996</v>
      </c>
      <c r="D210" s="70"/>
      <c r="E210" s="79">
        <v>34228.025999999998</v>
      </c>
      <c r="F210" s="70"/>
      <c r="G210" s="79">
        <v>28805.183400000002</v>
      </c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>
        <f t="shared" si="3"/>
        <v>104543.38440000001</v>
      </c>
    </row>
    <row r="211" spans="1:27" ht="15" x14ac:dyDescent="0.3">
      <c r="A211" s="32" t="s">
        <v>89</v>
      </c>
      <c r="C211" s="70">
        <v>9883.375</v>
      </c>
      <c r="D211" s="70"/>
      <c r="E211" s="79">
        <v>8149.5300000000007</v>
      </c>
      <c r="F211" s="70"/>
      <c r="G211" s="79">
        <v>6858.3770000000004</v>
      </c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>
        <f t="shared" si="3"/>
        <v>24891.281999999999</v>
      </c>
    </row>
    <row r="212" spans="1:27" x14ac:dyDescent="0.3">
      <c r="C212" s="70"/>
      <c r="D212" s="70"/>
      <c r="E212" s="79"/>
      <c r="F212" s="70"/>
      <c r="G212" s="79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</row>
    <row r="213" spans="1:27" ht="15.5" x14ac:dyDescent="0.35">
      <c r="A213" s="77" t="s">
        <v>116</v>
      </c>
      <c r="C213" s="72"/>
      <c r="D213" s="70"/>
      <c r="E213" s="80"/>
      <c r="F213" s="70"/>
      <c r="G213" s="80"/>
      <c r="H213" s="70"/>
      <c r="I213" s="73"/>
      <c r="J213" s="70"/>
      <c r="K213" s="73"/>
      <c r="L213" s="70"/>
      <c r="M213" s="72"/>
      <c r="N213" s="70"/>
      <c r="O213" s="73"/>
      <c r="P213" s="70"/>
      <c r="Q213" s="74"/>
      <c r="R213" s="70"/>
      <c r="S213" s="72"/>
      <c r="T213" s="70"/>
      <c r="U213" s="72"/>
      <c r="V213" s="70"/>
      <c r="W213" s="72"/>
      <c r="X213" s="70"/>
      <c r="Y213" s="72"/>
      <c r="Z213" s="70"/>
      <c r="AA213" s="70"/>
    </row>
    <row r="214" spans="1:27" x14ac:dyDescent="0.3">
      <c r="A214" s="32" t="s">
        <v>1</v>
      </c>
      <c r="C214" s="70">
        <v>215880.94000000003</v>
      </c>
      <c r="D214" s="70"/>
      <c r="E214" s="79">
        <v>321374.44999999995</v>
      </c>
      <c r="F214" s="70"/>
      <c r="G214" s="79">
        <v>256829.25</v>
      </c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>
        <f t="shared" si="3"/>
        <v>794084.64</v>
      </c>
    </row>
    <row r="215" spans="1:27" x14ac:dyDescent="0.3">
      <c r="A215" s="32" t="s">
        <v>2</v>
      </c>
      <c r="C215" s="70">
        <v>197778.71999999997</v>
      </c>
      <c r="D215" s="70"/>
      <c r="E215" s="79">
        <v>306372.5400000001</v>
      </c>
      <c r="F215" s="70"/>
      <c r="G215" s="79">
        <v>238821.43</v>
      </c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>
        <f t="shared" si="3"/>
        <v>742972.69000000006</v>
      </c>
    </row>
    <row r="216" spans="1:27" ht="15" x14ac:dyDescent="0.3">
      <c r="A216" s="32" t="s">
        <v>88</v>
      </c>
      <c r="C216" s="70">
        <v>0</v>
      </c>
      <c r="D216" s="70"/>
      <c r="E216" s="79">
        <v>0</v>
      </c>
      <c r="F216" s="70"/>
      <c r="G216" s="79">
        <v>0</v>
      </c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>
        <f t="shared" si="3"/>
        <v>0</v>
      </c>
    </row>
    <row r="217" spans="1:27" x14ac:dyDescent="0.3">
      <c r="A217" s="32" t="s">
        <v>31</v>
      </c>
      <c r="C217" s="70">
        <v>18102.22</v>
      </c>
      <c r="D217" s="70"/>
      <c r="E217" s="79">
        <v>15001.910000000002</v>
      </c>
      <c r="F217" s="70"/>
      <c r="G217" s="79">
        <v>18007.82</v>
      </c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>
        <f t="shared" si="3"/>
        <v>51111.950000000004</v>
      </c>
    </row>
    <row r="218" spans="1:27" x14ac:dyDescent="0.3">
      <c r="A218" s="32" t="s">
        <v>87</v>
      </c>
      <c r="C218" s="70">
        <v>7602.9324000000006</v>
      </c>
      <c r="D218" s="70"/>
      <c r="E218" s="79">
        <v>6300.8022000000001</v>
      </c>
      <c r="F218" s="70"/>
      <c r="G218" s="79">
        <v>7563.2843999999996</v>
      </c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>
        <f t="shared" si="3"/>
        <v>21467.019</v>
      </c>
    </row>
    <row r="219" spans="1:27" ht="15" x14ac:dyDescent="0.3">
      <c r="A219" s="32" t="s">
        <v>89</v>
      </c>
      <c r="C219" s="70">
        <v>1810.222</v>
      </c>
      <c r="D219" s="70"/>
      <c r="E219" s="79">
        <v>1500.1910000000003</v>
      </c>
      <c r="F219" s="70"/>
      <c r="G219" s="79">
        <v>1800.7819999999999</v>
      </c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>
        <f t="shared" si="3"/>
        <v>5111.1950000000006</v>
      </c>
    </row>
    <row r="220" spans="1:27" x14ac:dyDescent="0.3">
      <c r="C220" s="70"/>
      <c r="D220" s="70"/>
      <c r="E220" s="79"/>
      <c r="F220" s="70"/>
      <c r="G220" s="79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</row>
    <row r="221" spans="1:27" ht="15.5" x14ac:dyDescent="0.35">
      <c r="A221" s="77" t="s">
        <v>117</v>
      </c>
      <c r="C221" s="72"/>
      <c r="D221" s="70"/>
      <c r="E221" s="80"/>
      <c r="F221" s="70"/>
      <c r="G221" s="80"/>
      <c r="H221" s="70"/>
      <c r="I221" s="73"/>
      <c r="J221" s="70"/>
      <c r="K221" s="73"/>
      <c r="L221" s="70"/>
      <c r="M221" s="72"/>
      <c r="N221" s="70"/>
      <c r="O221" s="73"/>
      <c r="P221" s="70"/>
      <c r="Q221" s="74"/>
      <c r="R221" s="70"/>
      <c r="S221" s="72"/>
      <c r="T221" s="70"/>
      <c r="U221" s="72"/>
      <c r="V221" s="70"/>
      <c r="W221" s="72"/>
      <c r="X221" s="70"/>
      <c r="Y221" s="72"/>
      <c r="Z221" s="70"/>
      <c r="AA221" s="70"/>
    </row>
    <row r="222" spans="1:27" x14ac:dyDescent="0.3">
      <c r="A222" s="32" t="s">
        <v>1</v>
      </c>
      <c r="C222" s="70">
        <v>386569.42</v>
      </c>
      <c r="D222" s="70"/>
      <c r="E222" s="79">
        <v>541107.26</v>
      </c>
      <c r="F222" s="70"/>
      <c r="G222" s="79">
        <v>481282.62999999995</v>
      </c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>
        <f t="shared" si="3"/>
        <v>1408959.3099999998</v>
      </c>
    </row>
    <row r="223" spans="1:27" x14ac:dyDescent="0.3">
      <c r="A223" s="32" t="s">
        <v>2</v>
      </c>
      <c r="C223" s="70">
        <v>348583.18000000005</v>
      </c>
      <c r="D223" s="70"/>
      <c r="E223" s="79">
        <v>492097.5</v>
      </c>
      <c r="F223" s="70"/>
      <c r="G223" s="79">
        <v>456649.51</v>
      </c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>
        <f t="shared" si="3"/>
        <v>1297330.19</v>
      </c>
    </row>
    <row r="224" spans="1:27" ht="15" x14ac:dyDescent="0.3">
      <c r="A224" s="32" t="s">
        <v>88</v>
      </c>
      <c r="C224" s="70">
        <v>0</v>
      </c>
      <c r="D224" s="70"/>
      <c r="E224" s="79">
        <v>0</v>
      </c>
      <c r="F224" s="70"/>
      <c r="G224" s="79">
        <v>0</v>
      </c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>
        <f t="shared" si="3"/>
        <v>0</v>
      </c>
    </row>
    <row r="225" spans="1:27" x14ac:dyDescent="0.3">
      <c r="A225" s="32" t="s">
        <v>31</v>
      </c>
      <c r="C225" s="70">
        <v>37986.240000000005</v>
      </c>
      <c r="D225" s="70"/>
      <c r="E225" s="79">
        <v>49009.759999999995</v>
      </c>
      <c r="F225" s="70"/>
      <c r="G225" s="79">
        <v>24633.120000000003</v>
      </c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>
        <f t="shared" si="3"/>
        <v>111629.12</v>
      </c>
    </row>
    <row r="226" spans="1:27" x14ac:dyDescent="0.3">
      <c r="A226" s="32" t="s">
        <v>87</v>
      </c>
      <c r="C226" s="70">
        <v>15954.220799999999</v>
      </c>
      <c r="D226" s="70"/>
      <c r="E226" s="79">
        <v>20584.099199999997</v>
      </c>
      <c r="F226" s="70"/>
      <c r="G226" s="79">
        <v>10345.910399999999</v>
      </c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>
        <f t="shared" si="3"/>
        <v>46884.230399999993</v>
      </c>
    </row>
    <row r="227" spans="1:27" ht="15" x14ac:dyDescent="0.3">
      <c r="A227" s="32" t="s">
        <v>89</v>
      </c>
      <c r="C227" s="70">
        <v>3798.6239999999998</v>
      </c>
      <c r="D227" s="70"/>
      <c r="E227" s="79">
        <v>4900.9759999999997</v>
      </c>
      <c r="F227" s="70"/>
      <c r="G227" s="79">
        <v>2463.3119999999999</v>
      </c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>
        <f t="shared" si="3"/>
        <v>11162.911999999998</v>
      </c>
    </row>
    <row r="228" spans="1:27" x14ac:dyDescent="0.3">
      <c r="C228" s="70"/>
      <c r="D228" s="70"/>
      <c r="E228" s="79"/>
      <c r="F228" s="70"/>
      <c r="G228" s="79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t="15.5" x14ac:dyDescent="0.35">
      <c r="A229" s="77" t="s">
        <v>118</v>
      </c>
      <c r="C229" s="72"/>
      <c r="D229" s="70"/>
      <c r="E229" s="80"/>
      <c r="F229" s="70"/>
      <c r="G229" s="80"/>
      <c r="H229" s="70"/>
      <c r="I229" s="73"/>
      <c r="J229" s="70"/>
      <c r="K229" s="73"/>
      <c r="L229" s="70"/>
      <c r="M229" s="72"/>
      <c r="N229" s="70"/>
      <c r="O229" s="73"/>
      <c r="P229" s="70"/>
      <c r="Q229" s="74"/>
      <c r="R229" s="70"/>
      <c r="S229" s="72"/>
      <c r="T229" s="70"/>
      <c r="U229" s="72"/>
      <c r="V229" s="70"/>
      <c r="W229" s="72"/>
      <c r="X229" s="70"/>
      <c r="Y229" s="72"/>
      <c r="Z229" s="70"/>
      <c r="AA229" s="70"/>
    </row>
    <row r="230" spans="1:27" x14ac:dyDescent="0.3">
      <c r="A230" s="32" t="s">
        <v>1</v>
      </c>
      <c r="C230" s="70">
        <v>401652.31</v>
      </c>
      <c r="D230" s="70"/>
      <c r="E230" s="79">
        <v>383480.59</v>
      </c>
      <c r="F230" s="70"/>
      <c r="G230" s="79">
        <v>304809.42</v>
      </c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>
        <f t="shared" si="3"/>
        <v>1089942.32</v>
      </c>
    </row>
    <row r="231" spans="1:27" x14ac:dyDescent="0.3">
      <c r="A231" s="32" t="s">
        <v>2</v>
      </c>
      <c r="C231" s="70">
        <v>376638.55000000005</v>
      </c>
      <c r="D231" s="70"/>
      <c r="E231" s="79">
        <v>358507.97</v>
      </c>
      <c r="F231" s="70"/>
      <c r="G231" s="79">
        <v>284988.36</v>
      </c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>
        <f t="shared" si="3"/>
        <v>1020134.88</v>
      </c>
    </row>
    <row r="232" spans="1:27" ht="15" x14ac:dyDescent="0.3">
      <c r="A232" s="32" t="s">
        <v>88</v>
      </c>
      <c r="C232" s="70">
        <v>0</v>
      </c>
      <c r="D232" s="70"/>
      <c r="E232" s="79">
        <v>0</v>
      </c>
      <c r="F232" s="70"/>
      <c r="G232" s="79">
        <v>0</v>
      </c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>
        <f t="shared" si="3"/>
        <v>0</v>
      </c>
    </row>
    <row r="233" spans="1:27" x14ac:dyDescent="0.3">
      <c r="A233" s="32" t="s">
        <v>31</v>
      </c>
      <c r="C233" s="70">
        <v>25013.760000000002</v>
      </c>
      <c r="D233" s="70"/>
      <c r="E233" s="79">
        <v>24972.619999999995</v>
      </c>
      <c r="F233" s="70"/>
      <c r="G233" s="79">
        <v>19821.060000000001</v>
      </c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>
        <f t="shared" si="3"/>
        <v>69807.44</v>
      </c>
    </row>
    <row r="234" spans="1:27" x14ac:dyDescent="0.3">
      <c r="A234" s="32" t="s">
        <v>87</v>
      </c>
      <c r="C234" s="70">
        <v>10505.779199999999</v>
      </c>
      <c r="D234" s="70"/>
      <c r="E234" s="79">
        <v>10488.500400000001</v>
      </c>
      <c r="F234" s="70"/>
      <c r="G234" s="79">
        <v>8324.8451999999997</v>
      </c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>
        <f t="shared" si="3"/>
        <v>29319.124800000001</v>
      </c>
    </row>
    <row r="235" spans="1:27" ht="15" x14ac:dyDescent="0.3">
      <c r="A235" s="32" t="s">
        <v>89</v>
      </c>
      <c r="C235" s="70">
        <v>2501.3759999999997</v>
      </c>
      <c r="D235" s="70"/>
      <c r="E235" s="79">
        <v>2497.2620000000006</v>
      </c>
      <c r="F235" s="70"/>
      <c r="G235" s="79">
        <v>1982.1060000000002</v>
      </c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>
        <f t="shared" si="3"/>
        <v>6980.7440000000006</v>
      </c>
    </row>
    <row r="236" spans="1:27" x14ac:dyDescent="0.3">
      <c r="C236" s="70"/>
      <c r="D236" s="70"/>
      <c r="E236" s="79"/>
      <c r="F236" s="70"/>
      <c r="G236" s="79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t="15.5" x14ac:dyDescent="0.35">
      <c r="A237" s="77" t="s">
        <v>119</v>
      </c>
      <c r="C237" s="72"/>
      <c r="D237" s="70"/>
      <c r="E237" s="80"/>
      <c r="F237" s="70"/>
      <c r="G237" s="80"/>
      <c r="H237" s="70"/>
      <c r="I237" s="73"/>
      <c r="J237" s="70"/>
      <c r="K237" s="73"/>
      <c r="L237" s="70"/>
      <c r="M237" s="72"/>
      <c r="N237" s="70"/>
      <c r="O237" s="73"/>
      <c r="P237" s="70"/>
      <c r="Q237" s="74"/>
      <c r="R237" s="70"/>
      <c r="S237" s="72"/>
      <c r="T237" s="70"/>
      <c r="U237" s="72"/>
      <c r="V237" s="70"/>
      <c r="W237" s="72"/>
      <c r="X237" s="70"/>
      <c r="Y237" s="72"/>
      <c r="Z237" s="70"/>
      <c r="AA237" s="70"/>
    </row>
    <row r="238" spans="1:27" x14ac:dyDescent="0.3">
      <c r="A238" s="32" t="s">
        <v>1</v>
      </c>
      <c r="C238" s="70">
        <v>296681.70999999996</v>
      </c>
      <c r="D238" s="70"/>
      <c r="E238" s="79">
        <v>279731.32</v>
      </c>
      <c r="F238" s="70"/>
      <c r="G238" s="79">
        <v>437620.94</v>
      </c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>
        <f t="shared" si="3"/>
        <v>1014033.97</v>
      </c>
    </row>
    <row r="239" spans="1:27" x14ac:dyDescent="0.3">
      <c r="A239" s="32" t="s">
        <v>2</v>
      </c>
      <c r="C239" s="70">
        <v>267311.94999999995</v>
      </c>
      <c r="D239" s="70"/>
      <c r="E239" s="79">
        <v>250592.56</v>
      </c>
      <c r="F239" s="70"/>
      <c r="G239" s="79">
        <v>403656.96000000002</v>
      </c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>
        <f t="shared" si="3"/>
        <v>921561.47</v>
      </c>
    </row>
    <row r="240" spans="1:27" ht="15" x14ac:dyDescent="0.3">
      <c r="A240" s="32" t="s">
        <v>88</v>
      </c>
      <c r="C240" s="70">
        <v>0</v>
      </c>
      <c r="D240" s="70"/>
      <c r="E240" s="79">
        <v>0</v>
      </c>
      <c r="F240" s="70"/>
      <c r="G240" s="79">
        <v>0</v>
      </c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>
        <f t="shared" si="3"/>
        <v>0</v>
      </c>
    </row>
    <row r="241" spans="1:27" x14ac:dyDescent="0.3">
      <c r="A241" s="32" t="s">
        <v>31</v>
      </c>
      <c r="C241" s="70">
        <v>29369.759999999998</v>
      </c>
      <c r="D241" s="70"/>
      <c r="E241" s="79">
        <v>29138.76</v>
      </c>
      <c r="F241" s="70"/>
      <c r="G241" s="79">
        <v>33963.98000000001</v>
      </c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>
        <f t="shared" si="3"/>
        <v>92472.5</v>
      </c>
    </row>
    <row r="242" spans="1:27" x14ac:dyDescent="0.3">
      <c r="A242" s="32" t="s">
        <v>87</v>
      </c>
      <c r="C242" s="70">
        <v>12335.299199999999</v>
      </c>
      <c r="D242" s="70"/>
      <c r="E242" s="79">
        <v>12238.279199999999</v>
      </c>
      <c r="F242" s="70"/>
      <c r="G242" s="79">
        <v>14264.871600000002</v>
      </c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>
        <f t="shared" si="3"/>
        <v>38838.449999999997</v>
      </c>
    </row>
    <row r="243" spans="1:27" ht="15" x14ac:dyDescent="0.3">
      <c r="A243" s="32" t="s">
        <v>89</v>
      </c>
      <c r="C243" s="70">
        <v>2936.9760000000006</v>
      </c>
      <c r="D243" s="70"/>
      <c r="E243" s="79">
        <v>2913.8760000000002</v>
      </c>
      <c r="F243" s="70"/>
      <c r="G243" s="79">
        <v>3396.3980000000001</v>
      </c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>
        <f t="shared" si="3"/>
        <v>9247.25</v>
      </c>
    </row>
    <row r="244" spans="1:27" x14ac:dyDescent="0.3">
      <c r="C244" s="70"/>
      <c r="D244" s="70"/>
      <c r="E244" s="79"/>
      <c r="F244" s="70"/>
      <c r="G244" s="79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t="15.5" x14ac:dyDescent="0.35">
      <c r="A245" s="77" t="s">
        <v>120</v>
      </c>
      <c r="C245" s="72"/>
      <c r="D245" s="70"/>
      <c r="E245" s="80"/>
      <c r="F245" s="70"/>
      <c r="G245" s="80"/>
      <c r="H245" s="70"/>
      <c r="I245" s="73"/>
      <c r="J245" s="70"/>
      <c r="K245" s="73"/>
      <c r="L245" s="70"/>
      <c r="M245" s="72"/>
      <c r="N245" s="70"/>
      <c r="O245" s="73"/>
      <c r="P245" s="70"/>
      <c r="Q245" s="74"/>
      <c r="R245" s="70"/>
      <c r="S245" s="72"/>
      <c r="T245" s="70"/>
      <c r="U245" s="72"/>
      <c r="V245" s="70"/>
      <c r="W245" s="72"/>
      <c r="X245" s="70"/>
      <c r="Y245" s="72"/>
      <c r="Z245" s="70"/>
      <c r="AA245" s="70"/>
    </row>
    <row r="246" spans="1:27" x14ac:dyDescent="0.3">
      <c r="A246" s="32" t="s">
        <v>1</v>
      </c>
      <c r="C246" s="70">
        <v>47914.879999999997</v>
      </c>
      <c r="D246" s="70"/>
      <c r="E246" s="79">
        <v>54897.580000000009</v>
      </c>
      <c r="F246" s="70"/>
      <c r="G246" s="79">
        <v>59304.779999999992</v>
      </c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>
        <f t="shared" si="3"/>
        <v>162117.24</v>
      </c>
    </row>
    <row r="247" spans="1:27" x14ac:dyDescent="0.3">
      <c r="A247" s="32" t="s">
        <v>2</v>
      </c>
      <c r="C247" s="70">
        <v>41875.99</v>
      </c>
      <c r="D247" s="70"/>
      <c r="E247" s="79">
        <v>51169.61</v>
      </c>
      <c r="F247" s="70"/>
      <c r="G247" s="79">
        <v>57565.17</v>
      </c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>
        <f t="shared" si="3"/>
        <v>150610.77000000002</v>
      </c>
    </row>
    <row r="248" spans="1:27" ht="15" x14ac:dyDescent="0.3">
      <c r="A248" s="32" t="s">
        <v>88</v>
      </c>
      <c r="C248" s="70">
        <v>0</v>
      </c>
      <c r="D248" s="70"/>
      <c r="E248" s="79">
        <v>0</v>
      </c>
      <c r="F248" s="70"/>
      <c r="G248" s="79">
        <v>0</v>
      </c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>
        <f t="shared" si="3"/>
        <v>0</v>
      </c>
    </row>
    <row r="249" spans="1:27" x14ac:dyDescent="0.3">
      <c r="A249" s="32" t="s">
        <v>31</v>
      </c>
      <c r="C249" s="70">
        <v>6038.8899999999994</v>
      </c>
      <c r="D249" s="70"/>
      <c r="E249" s="79">
        <v>3727.9699999999989</v>
      </c>
      <c r="F249" s="70"/>
      <c r="G249" s="79">
        <v>1739.6099999999997</v>
      </c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>
        <f t="shared" si="3"/>
        <v>11506.469999999998</v>
      </c>
    </row>
    <row r="250" spans="1:27" x14ac:dyDescent="0.3">
      <c r="A250" s="32" t="s">
        <v>87</v>
      </c>
      <c r="C250" s="70">
        <v>2536.3337999999999</v>
      </c>
      <c r="D250" s="70"/>
      <c r="E250" s="79">
        <v>1565.7474</v>
      </c>
      <c r="F250" s="70"/>
      <c r="G250" s="79">
        <v>730.63619999999992</v>
      </c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>
        <f t="shared" si="3"/>
        <v>4832.7173999999995</v>
      </c>
    </row>
    <row r="251" spans="1:27" ht="15" x14ac:dyDescent="0.3">
      <c r="A251" s="32" t="s">
        <v>89</v>
      </c>
      <c r="C251" s="70">
        <v>603.88900000000001</v>
      </c>
      <c r="D251" s="70"/>
      <c r="E251" s="79">
        <v>372.79700000000003</v>
      </c>
      <c r="F251" s="70"/>
      <c r="G251" s="79">
        <v>173.96099999999998</v>
      </c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>
        <f t="shared" si="3"/>
        <v>1150.6469999999999</v>
      </c>
    </row>
    <row r="252" spans="1:27" x14ac:dyDescent="0.3">
      <c r="C252" s="70"/>
      <c r="D252" s="70"/>
      <c r="E252" s="79"/>
      <c r="F252" s="70"/>
      <c r="G252" s="79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</row>
    <row r="253" spans="1:27" ht="15.5" x14ac:dyDescent="0.35">
      <c r="A253" s="77" t="s">
        <v>121</v>
      </c>
      <c r="C253" s="72"/>
      <c r="D253" s="70"/>
      <c r="E253" s="80"/>
      <c r="F253" s="70"/>
      <c r="G253" s="80"/>
      <c r="H253" s="70"/>
      <c r="I253" s="73"/>
      <c r="J253" s="70"/>
      <c r="K253" s="73"/>
      <c r="L253" s="70"/>
      <c r="M253" s="72"/>
      <c r="N253" s="70"/>
      <c r="O253" s="73"/>
      <c r="P253" s="70"/>
      <c r="Q253" s="74"/>
      <c r="R253" s="70"/>
      <c r="S253" s="72"/>
      <c r="T253" s="70"/>
      <c r="U253" s="72"/>
      <c r="V253" s="70"/>
      <c r="W253" s="72"/>
      <c r="X253" s="70"/>
      <c r="Y253" s="72"/>
      <c r="Z253" s="70"/>
      <c r="AA253" s="70"/>
    </row>
    <row r="254" spans="1:27" x14ac:dyDescent="0.3">
      <c r="A254" s="32" t="s">
        <v>1</v>
      </c>
      <c r="C254" s="70">
        <v>461544.43000000005</v>
      </c>
      <c r="D254" s="70"/>
      <c r="E254" s="79">
        <v>359484.04000000004</v>
      </c>
      <c r="F254" s="70"/>
      <c r="G254" s="79">
        <v>439759.72000000003</v>
      </c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>
        <f t="shared" si="3"/>
        <v>1260788.1900000002</v>
      </c>
    </row>
    <row r="255" spans="1:27" x14ac:dyDescent="0.3">
      <c r="A255" s="32" t="s">
        <v>2</v>
      </c>
      <c r="C255" s="70">
        <v>434062.49</v>
      </c>
      <c r="D255" s="70"/>
      <c r="E255" s="79">
        <v>318680.75</v>
      </c>
      <c r="F255" s="70"/>
      <c r="G255" s="79">
        <v>421390.67000000004</v>
      </c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>
        <f t="shared" si="3"/>
        <v>1174133.9100000001</v>
      </c>
    </row>
    <row r="256" spans="1:27" ht="15" x14ac:dyDescent="0.3">
      <c r="A256" s="32" t="s">
        <v>88</v>
      </c>
      <c r="C256" s="70">
        <v>0</v>
      </c>
      <c r="D256" s="70"/>
      <c r="E256" s="79">
        <v>0</v>
      </c>
      <c r="F256" s="70"/>
      <c r="G256" s="79">
        <v>0</v>
      </c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>
        <f t="shared" si="3"/>
        <v>0</v>
      </c>
    </row>
    <row r="257" spans="1:27" x14ac:dyDescent="0.3">
      <c r="A257" s="32" t="s">
        <v>31</v>
      </c>
      <c r="C257" s="70">
        <v>27481.940000000002</v>
      </c>
      <c r="D257" s="70"/>
      <c r="E257" s="79">
        <v>40803.290000000008</v>
      </c>
      <c r="F257" s="70"/>
      <c r="G257" s="79">
        <v>18369.050000000003</v>
      </c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>
        <f t="shared" si="3"/>
        <v>86654.280000000013</v>
      </c>
    </row>
    <row r="258" spans="1:27" x14ac:dyDescent="0.3">
      <c r="A258" s="32" t="s">
        <v>87</v>
      </c>
      <c r="C258" s="70">
        <v>11542.414799999999</v>
      </c>
      <c r="D258" s="70"/>
      <c r="E258" s="79">
        <v>17137.381799999999</v>
      </c>
      <c r="F258" s="70"/>
      <c r="G258" s="79">
        <v>7715.0009999999984</v>
      </c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>
        <f t="shared" si="3"/>
        <v>36394.797599999998</v>
      </c>
    </row>
    <row r="259" spans="1:27" ht="15" x14ac:dyDescent="0.3">
      <c r="A259" s="32" t="s">
        <v>89</v>
      </c>
      <c r="C259" s="70">
        <v>2748.1940000000004</v>
      </c>
      <c r="D259" s="70"/>
      <c r="E259" s="79">
        <v>4080.3290000000006</v>
      </c>
      <c r="F259" s="70"/>
      <c r="G259" s="79">
        <v>1836.905</v>
      </c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>
        <f t="shared" si="3"/>
        <v>8665.4280000000017</v>
      </c>
    </row>
    <row r="260" spans="1:27" x14ac:dyDescent="0.3">
      <c r="C260" s="70"/>
      <c r="D260" s="70"/>
      <c r="E260" s="79"/>
      <c r="F260" s="70"/>
      <c r="G260" s="79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</row>
    <row r="261" spans="1:27" ht="15.5" x14ac:dyDescent="0.35">
      <c r="A261" s="77" t="s">
        <v>128</v>
      </c>
      <c r="C261" s="72"/>
      <c r="D261" s="70"/>
      <c r="E261" s="80"/>
      <c r="F261" s="70"/>
      <c r="G261" s="80"/>
      <c r="H261" s="70"/>
      <c r="I261" s="73"/>
      <c r="J261" s="70"/>
      <c r="K261" s="73"/>
      <c r="L261" s="70"/>
      <c r="M261" s="72"/>
      <c r="N261" s="70"/>
      <c r="O261" s="73"/>
      <c r="P261" s="70"/>
      <c r="Q261" s="74"/>
      <c r="R261" s="70"/>
      <c r="S261" s="72"/>
      <c r="T261" s="70"/>
      <c r="U261" s="72"/>
      <c r="V261" s="70"/>
      <c r="W261" s="72"/>
      <c r="X261" s="70"/>
      <c r="Y261" s="72"/>
      <c r="Z261" s="70"/>
      <c r="AA261" s="70"/>
    </row>
    <row r="262" spans="1:27" x14ac:dyDescent="0.3">
      <c r="A262" s="32" t="s">
        <v>1</v>
      </c>
      <c r="C262" s="70">
        <v>655366.66</v>
      </c>
      <c r="D262" s="70"/>
      <c r="E262" s="79">
        <v>665928.64999999991</v>
      </c>
      <c r="F262" s="70"/>
      <c r="G262" s="79">
        <v>474748.22000000003</v>
      </c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>
        <f t="shared" si="3"/>
        <v>1796043.53</v>
      </c>
    </row>
    <row r="263" spans="1:27" x14ac:dyDescent="0.3">
      <c r="A263" s="32" t="s">
        <v>2</v>
      </c>
      <c r="C263" s="70">
        <v>598147.72000000009</v>
      </c>
      <c r="D263" s="70"/>
      <c r="E263" s="79">
        <v>621189.84</v>
      </c>
      <c r="F263" s="70"/>
      <c r="G263" s="79">
        <v>429131.27000000008</v>
      </c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>
        <f t="shared" ref="AA263:AA326" si="4">SUM(C263:Z263)</f>
        <v>1648468.83</v>
      </c>
    </row>
    <row r="264" spans="1:27" ht="15" x14ac:dyDescent="0.3">
      <c r="A264" s="32" t="s">
        <v>88</v>
      </c>
      <c r="C264" s="70">
        <v>0</v>
      </c>
      <c r="D264" s="70"/>
      <c r="E264" s="79">
        <v>0</v>
      </c>
      <c r="F264" s="70"/>
      <c r="G264" s="79">
        <v>0</v>
      </c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>
        <f t="shared" si="4"/>
        <v>0</v>
      </c>
    </row>
    <row r="265" spans="1:27" x14ac:dyDescent="0.3">
      <c r="A265" s="32" t="s">
        <v>31</v>
      </c>
      <c r="C265" s="70">
        <v>57218.94</v>
      </c>
      <c r="D265" s="70"/>
      <c r="E265" s="79">
        <v>44738.810000000005</v>
      </c>
      <c r="F265" s="70"/>
      <c r="G265" s="79">
        <v>45616.95</v>
      </c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>
        <f t="shared" si="4"/>
        <v>147574.70000000001</v>
      </c>
    </row>
    <row r="266" spans="1:27" x14ac:dyDescent="0.3">
      <c r="A266" s="32" t="s">
        <v>87</v>
      </c>
      <c r="C266" s="70">
        <v>24031.954799999996</v>
      </c>
      <c r="D266" s="70"/>
      <c r="E266" s="79">
        <v>18790.300199999998</v>
      </c>
      <c r="F266" s="70"/>
      <c r="G266" s="79">
        <v>19159.119000000002</v>
      </c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>
        <f t="shared" si="4"/>
        <v>61981.373999999996</v>
      </c>
    </row>
    <row r="267" spans="1:27" ht="15" x14ac:dyDescent="0.3">
      <c r="A267" s="32" t="s">
        <v>89</v>
      </c>
      <c r="C267" s="70">
        <v>5721.8939999999993</v>
      </c>
      <c r="D267" s="70"/>
      <c r="E267" s="79">
        <v>4473.8810000000003</v>
      </c>
      <c r="F267" s="70"/>
      <c r="G267" s="79">
        <v>4561.6949999999997</v>
      </c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>
        <f t="shared" si="4"/>
        <v>14757.47</v>
      </c>
    </row>
    <row r="268" spans="1:27" x14ac:dyDescent="0.3">
      <c r="C268" s="70"/>
      <c r="D268" s="70"/>
      <c r="E268" s="79"/>
      <c r="F268" s="70"/>
      <c r="G268" s="79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</row>
    <row r="269" spans="1:27" ht="15.5" x14ac:dyDescent="0.35">
      <c r="A269" s="62" t="s">
        <v>123</v>
      </c>
      <c r="C269" s="72"/>
      <c r="D269" s="70"/>
      <c r="E269" s="80"/>
      <c r="F269" s="70"/>
      <c r="G269" s="80"/>
      <c r="H269" s="70"/>
      <c r="I269" s="73"/>
      <c r="J269" s="70"/>
      <c r="K269" s="73"/>
      <c r="L269" s="70"/>
      <c r="M269" s="72"/>
      <c r="N269" s="70"/>
      <c r="O269" s="73"/>
      <c r="P269" s="70"/>
      <c r="Q269" s="74"/>
      <c r="R269" s="70"/>
      <c r="S269" s="72"/>
      <c r="T269" s="70"/>
      <c r="U269" s="72"/>
      <c r="V269" s="70"/>
      <c r="W269" s="72"/>
      <c r="X269" s="70"/>
      <c r="Y269" s="72"/>
      <c r="Z269" s="70"/>
      <c r="AA269" s="70"/>
    </row>
    <row r="270" spans="1:27" x14ac:dyDescent="0.3">
      <c r="A270" s="32" t="s">
        <v>1</v>
      </c>
      <c r="C270" s="70">
        <v>111213</v>
      </c>
      <c r="D270" s="70"/>
      <c r="E270" s="79">
        <v>160978.40000000002</v>
      </c>
      <c r="F270" s="70"/>
      <c r="G270" s="79">
        <v>107832.55000000002</v>
      </c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>
        <f t="shared" si="4"/>
        <v>380023.95000000007</v>
      </c>
    </row>
    <row r="271" spans="1:27" x14ac:dyDescent="0.3">
      <c r="A271" s="32" t="s">
        <v>2</v>
      </c>
      <c r="C271" s="70">
        <v>100265.54</v>
      </c>
      <c r="D271" s="70"/>
      <c r="E271" s="79">
        <v>140052.81999999998</v>
      </c>
      <c r="F271" s="70"/>
      <c r="G271" s="79">
        <v>96997.26999999999</v>
      </c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>
        <f t="shared" si="4"/>
        <v>337315.63</v>
      </c>
    </row>
    <row r="272" spans="1:27" ht="15" x14ac:dyDescent="0.3">
      <c r="A272" s="32" t="s">
        <v>88</v>
      </c>
      <c r="C272" s="70">
        <v>0</v>
      </c>
      <c r="D272" s="70"/>
      <c r="E272" s="79">
        <v>0</v>
      </c>
      <c r="F272" s="70"/>
      <c r="G272" s="79">
        <v>0</v>
      </c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>
        <f t="shared" si="4"/>
        <v>0</v>
      </c>
    </row>
    <row r="273" spans="1:27" x14ac:dyDescent="0.3">
      <c r="A273" s="32" t="s">
        <v>31</v>
      </c>
      <c r="C273" s="70">
        <v>10947.46</v>
      </c>
      <c r="D273" s="70"/>
      <c r="E273" s="79">
        <v>20925.580000000002</v>
      </c>
      <c r="F273" s="70"/>
      <c r="G273" s="79">
        <v>10835.279999999999</v>
      </c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>
        <f t="shared" si="4"/>
        <v>42708.32</v>
      </c>
    </row>
    <row r="274" spans="1:27" x14ac:dyDescent="0.3">
      <c r="A274" s="32" t="s">
        <v>87</v>
      </c>
      <c r="C274" s="70">
        <v>4597.9331999999995</v>
      </c>
      <c r="D274" s="70"/>
      <c r="E274" s="79">
        <v>8788.7435999999998</v>
      </c>
      <c r="F274" s="70"/>
      <c r="G274" s="79">
        <v>4550.8175999999994</v>
      </c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>
        <f t="shared" si="4"/>
        <v>17937.4944</v>
      </c>
    </row>
    <row r="275" spans="1:27" ht="15" x14ac:dyDescent="0.3">
      <c r="A275" s="32" t="s">
        <v>89</v>
      </c>
      <c r="C275" s="70">
        <v>1094.7460000000001</v>
      </c>
      <c r="D275" s="70"/>
      <c r="E275" s="79">
        <v>2092.558</v>
      </c>
      <c r="F275" s="70"/>
      <c r="G275" s="79">
        <v>1083.528</v>
      </c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>
        <f t="shared" si="4"/>
        <v>4270.8320000000003</v>
      </c>
    </row>
    <row r="276" spans="1:27" x14ac:dyDescent="0.3">
      <c r="C276" s="70"/>
      <c r="D276" s="70"/>
      <c r="E276" s="79"/>
      <c r="F276" s="70"/>
      <c r="G276" s="79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</row>
    <row r="277" spans="1:27" ht="15.5" x14ac:dyDescent="0.35">
      <c r="A277" s="62" t="s">
        <v>122</v>
      </c>
      <c r="C277" s="72"/>
      <c r="D277" s="70"/>
      <c r="E277" s="80"/>
      <c r="F277" s="70"/>
      <c r="G277" s="80"/>
      <c r="H277" s="70"/>
      <c r="I277" s="73"/>
      <c r="J277" s="70"/>
      <c r="K277" s="73"/>
      <c r="L277" s="70"/>
      <c r="M277" s="72"/>
      <c r="N277" s="70"/>
      <c r="O277" s="73"/>
      <c r="P277" s="70"/>
      <c r="Q277" s="74"/>
      <c r="R277" s="70"/>
      <c r="S277" s="72"/>
      <c r="T277" s="70"/>
      <c r="U277" s="72"/>
      <c r="V277" s="70"/>
      <c r="W277" s="72"/>
      <c r="X277" s="70"/>
      <c r="Y277" s="72"/>
      <c r="Z277" s="70"/>
      <c r="AA277" s="70"/>
    </row>
    <row r="278" spans="1:27" x14ac:dyDescent="0.3">
      <c r="A278" s="32" t="s">
        <v>1</v>
      </c>
      <c r="C278" s="70">
        <v>330143.77</v>
      </c>
      <c r="D278" s="70"/>
      <c r="E278" s="79">
        <v>390050.39999999997</v>
      </c>
      <c r="F278" s="70"/>
      <c r="G278" s="79">
        <v>286631.11</v>
      </c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>
        <f t="shared" si="4"/>
        <v>1006825.2799999999</v>
      </c>
    </row>
    <row r="279" spans="1:27" x14ac:dyDescent="0.3">
      <c r="A279" s="32" t="s">
        <v>2</v>
      </c>
      <c r="C279" s="70">
        <v>297195.90000000002</v>
      </c>
      <c r="D279" s="70"/>
      <c r="E279" s="79">
        <v>358932.79</v>
      </c>
      <c r="F279" s="70"/>
      <c r="G279" s="79">
        <v>251656.65</v>
      </c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>
        <f t="shared" si="4"/>
        <v>907785.34</v>
      </c>
    </row>
    <row r="280" spans="1:27" ht="15" x14ac:dyDescent="0.3">
      <c r="A280" s="32" t="s">
        <v>88</v>
      </c>
      <c r="C280" s="70">
        <v>0</v>
      </c>
      <c r="D280" s="70"/>
      <c r="E280" s="79">
        <v>0</v>
      </c>
      <c r="F280" s="70"/>
      <c r="G280" s="79">
        <v>0</v>
      </c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>
        <f t="shared" si="4"/>
        <v>0</v>
      </c>
    </row>
    <row r="281" spans="1:27" x14ac:dyDescent="0.3">
      <c r="A281" s="32" t="s">
        <v>31</v>
      </c>
      <c r="C281" s="70">
        <v>32947.870000000003</v>
      </c>
      <c r="D281" s="70"/>
      <c r="E281" s="79">
        <v>31117.61</v>
      </c>
      <c r="F281" s="70"/>
      <c r="G281" s="79">
        <v>34974.459999999992</v>
      </c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>
        <f t="shared" si="4"/>
        <v>99039.94</v>
      </c>
    </row>
    <row r="282" spans="1:27" x14ac:dyDescent="0.3">
      <c r="A282" s="32" t="s">
        <v>87</v>
      </c>
      <c r="C282" s="70">
        <v>13838.105399999997</v>
      </c>
      <c r="D282" s="70"/>
      <c r="E282" s="79">
        <v>13069.396199999999</v>
      </c>
      <c r="F282" s="70"/>
      <c r="G282" s="79">
        <v>14689.273199999998</v>
      </c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>
        <f t="shared" si="4"/>
        <v>41596.774799999992</v>
      </c>
    </row>
    <row r="283" spans="1:27" ht="15" x14ac:dyDescent="0.3">
      <c r="A283" s="32" t="s">
        <v>89</v>
      </c>
      <c r="C283" s="70">
        <v>3294.7870000000003</v>
      </c>
      <c r="D283" s="70"/>
      <c r="E283" s="79">
        <v>3111.7610000000004</v>
      </c>
      <c r="F283" s="70"/>
      <c r="G283" s="79">
        <v>3497.4459999999999</v>
      </c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>
        <f t="shared" si="4"/>
        <v>9903.9940000000006</v>
      </c>
    </row>
    <row r="284" spans="1:27" x14ac:dyDescent="0.3">
      <c r="C284" s="70"/>
      <c r="D284" s="70"/>
      <c r="E284" s="79"/>
      <c r="F284" s="70"/>
      <c r="G284" s="79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</row>
    <row r="285" spans="1:27" ht="15.5" x14ac:dyDescent="0.35">
      <c r="A285" s="62" t="s">
        <v>124</v>
      </c>
      <c r="C285" s="72"/>
      <c r="D285" s="70"/>
      <c r="E285" s="80"/>
      <c r="F285" s="70"/>
      <c r="G285" s="80"/>
      <c r="H285" s="70"/>
      <c r="I285" s="73"/>
      <c r="J285" s="70"/>
      <c r="K285" s="73"/>
      <c r="L285" s="70"/>
      <c r="M285" s="72"/>
      <c r="N285" s="70"/>
      <c r="O285" s="73"/>
      <c r="P285" s="70"/>
      <c r="Q285" s="74"/>
      <c r="R285" s="70"/>
      <c r="S285" s="72"/>
      <c r="T285" s="70"/>
      <c r="U285" s="72"/>
      <c r="V285" s="70"/>
      <c r="W285" s="72"/>
      <c r="X285" s="70"/>
      <c r="Y285" s="72"/>
      <c r="Z285" s="70"/>
      <c r="AA285" s="70"/>
    </row>
    <row r="286" spans="1:27" x14ac:dyDescent="0.3">
      <c r="A286" s="32" t="s">
        <v>1</v>
      </c>
      <c r="C286" s="70">
        <v>1197410.6200000001</v>
      </c>
      <c r="D286" s="70"/>
      <c r="E286" s="79">
        <v>1376663.7300000002</v>
      </c>
      <c r="F286" s="70"/>
      <c r="G286" s="79">
        <v>1197447.31</v>
      </c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>
        <f t="shared" si="4"/>
        <v>3771521.6600000006</v>
      </c>
    </row>
    <row r="287" spans="1:27" x14ac:dyDescent="0.3">
      <c r="A287" s="32" t="s">
        <v>2</v>
      </c>
      <c r="C287" s="70">
        <v>1110995.7300000002</v>
      </c>
      <c r="D287" s="70"/>
      <c r="E287" s="79">
        <v>1278386.3500000001</v>
      </c>
      <c r="F287" s="70"/>
      <c r="G287" s="79">
        <v>1112818.6300000001</v>
      </c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>
        <f t="shared" si="4"/>
        <v>3502200.71</v>
      </c>
    </row>
    <row r="288" spans="1:27" ht="15" x14ac:dyDescent="0.3">
      <c r="A288" s="32" t="s">
        <v>88</v>
      </c>
      <c r="C288" s="70">
        <v>0</v>
      </c>
      <c r="D288" s="70"/>
      <c r="E288" s="79">
        <v>0</v>
      </c>
      <c r="F288" s="70"/>
      <c r="G288" s="79">
        <v>0</v>
      </c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>
        <f t="shared" si="4"/>
        <v>0</v>
      </c>
    </row>
    <row r="289" spans="1:27" x14ac:dyDescent="0.3">
      <c r="A289" s="32" t="s">
        <v>31</v>
      </c>
      <c r="C289" s="70">
        <v>86414.89</v>
      </c>
      <c r="D289" s="70"/>
      <c r="E289" s="79">
        <v>98277.37999999999</v>
      </c>
      <c r="F289" s="70"/>
      <c r="G289" s="79">
        <v>84628.680000000008</v>
      </c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>
        <f t="shared" si="4"/>
        <v>269320.95</v>
      </c>
    </row>
    <row r="290" spans="1:27" x14ac:dyDescent="0.3">
      <c r="A290" s="32" t="s">
        <v>87</v>
      </c>
      <c r="C290" s="70">
        <v>36294.253799999999</v>
      </c>
      <c r="D290" s="70"/>
      <c r="E290" s="79">
        <v>41276.499600000003</v>
      </c>
      <c r="F290" s="70"/>
      <c r="G290" s="79">
        <v>35544.04559999999</v>
      </c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>
        <f t="shared" si="4"/>
        <v>113114.799</v>
      </c>
    </row>
    <row r="291" spans="1:27" ht="15" x14ac:dyDescent="0.3">
      <c r="A291" s="32" t="s">
        <v>89</v>
      </c>
      <c r="C291" s="70">
        <v>8641.4889999999996</v>
      </c>
      <c r="D291" s="70"/>
      <c r="E291" s="79">
        <v>9827.7380000000012</v>
      </c>
      <c r="F291" s="70"/>
      <c r="G291" s="79">
        <v>8462.8680000000004</v>
      </c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>
        <f t="shared" si="4"/>
        <v>26932.095000000001</v>
      </c>
    </row>
    <row r="292" spans="1:27" x14ac:dyDescent="0.3">
      <c r="C292" s="70"/>
      <c r="D292" s="70"/>
      <c r="E292" s="79"/>
      <c r="F292" s="70"/>
      <c r="G292" s="79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</row>
    <row r="293" spans="1:27" ht="15.5" x14ac:dyDescent="0.35">
      <c r="A293" s="62" t="s">
        <v>125</v>
      </c>
      <c r="C293" s="72"/>
      <c r="D293" s="70"/>
      <c r="E293" s="80"/>
      <c r="F293" s="70"/>
      <c r="G293" s="80"/>
      <c r="H293" s="70"/>
      <c r="I293" s="73"/>
      <c r="J293" s="70"/>
      <c r="K293" s="73"/>
      <c r="L293" s="70"/>
      <c r="M293" s="72"/>
      <c r="N293" s="70"/>
      <c r="O293" s="73"/>
      <c r="P293" s="70"/>
      <c r="Q293" s="74"/>
      <c r="R293" s="70"/>
      <c r="S293" s="72"/>
      <c r="T293" s="70"/>
      <c r="U293" s="72"/>
      <c r="V293" s="70"/>
      <c r="W293" s="72"/>
      <c r="X293" s="70"/>
      <c r="Y293" s="72"/>
      <c r="Z293" s="70"/>
      <c r="AA293" s="70"/>
    </row>
    <row r="294" spans="1:27" x14ac:dyDescent="0.3">
      <c r="A294" s="32" t="s">
        <v>1</v>
      </c>
      <c r="C294" s="70">
        <v>1769839.1300000001</v>
      </c>
      <c r="D294" s="70"/>
      <c r="E294" s="79">
        <v>1649065.9000000001</v>
      </c>
      <c r="F294" s="70"/>
      <c r="G294" s="79">
        <v>1408240.98</v>
      </c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>
        <f t="shared" si="4"/>
        <v>4827146.01</v>
      </c>
    </row>
    <row r="295" spans="1:27" x14ac:dyDescent="0.3">
      <c r="A295" s="32" t="s">
        <v>2</v>
      </c>
      <c r="C295" s="70">
        <v>1649207.8</v>
      </c>
      <c r="D295" s="70"/>
      <c r="E295" s="79">
        <v>1521399.9</v>
      </c>
      <c r="F295" s="70"/>
      <c r="G295" s="79">
        <v>1292993.1499999999</v>
      </c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>
        <f t="shared" si="4"/>
        <v>4463600.8499999996</v>
      </c>
    </row>
    <row r="296" spans="1:27" ht="15" x14ac:dyDescent="0.3">
      <c r="A296" s="32" t="s">
        <v>88</v>
      </c>
      <c r="C296" s="70">
        <v>0</v>
      </c>
      <c r="D296" s="70"/>
      <c r="E296" s="79">
        <v>0</v>
      </c>
      <c r="F296" s="70"/>
      <c r="G296" s="79">
        <v>0</v>
      </c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>
        <f t="shared" si="4"/>
        <v>0</v>
      </c>
    </row>
    <row r="297" spans="1:27" x14ac:dyDescent="0.3">
      <c r="A297" s="32" t="s">
        <v>31</v>
      </c>
      <c r="C297" s="70">
        <v>120631.33</v>
      </c>
      <c r="D297" s="70"/>
      <c r="E297" s="79">
        <v>127666.00000000001</v>
      </c>
      <c r="F297" s="70"/>
      <c r="G297" s="79">
        <v>115247.83</v>
      </c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>
        <f t="shared" si="4"/>
        <v>363545.16000000003</v>
      </c>
    </row>
    <row r="298" spans="1:27" x14ac:dyDescent="0.3">
      <c r="A298" s="32" t="s">
        <v>87</v>
      </c>
      <c r="C298" s="70">
        <v>50665.158600000002</v>
      </c>
      <c r="D298" s="70"/>
      <c r="E298" s="79">
        <v>53619.720000000008</v>
      </c>
      <c r="F298" s="70"/>
      <c r="G298" s="79">
        <v>48404.088599999995</v>
      </c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>
        <f t="shared" si="4"/>
        <v>152688.96720000001</v>
      </c>
    </row>
    <row r="299" spans="1:27" ht="15" x14ac:dyDescent="0.3">
      <c r="A299" s="32" t="s">
        <v>89</v>
      </c>
      <c r="C299" s="70">
        <v>12063.133</v>
      </c>
      <c r="D299" s="70"/>
      <c r="E299" s="79">
        <v>12766.6</v>
      </c>
      <c r="F299" s="70"/>
      <c r="G299" s="79">
        <v>11524.783000000001</v>
      </c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>
        <f t="shared" si="4"/>
        <v>36354.516000000003</v>
      </c>
    </row>
    <row r="300" spans="1:27" x14ac:dyDescent="0.3">
      <c r="C300" s="70"/>
      <c r="D300" s="70"/>
      <c r="E300" s="79"/>
      <c r="F300" s="70"/>
      <c r="G300" s="79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</row>
    <row r="301" spans="1:27" ht="15.5" x14ac:dyDescent="0.35">
      <c r="A301" s="62" t="s">
        <v>126</v>
      </c>
      <c r="C301" s="72"/>
      <c r="D301" s="70"/>
      <c r="E301" s="80"/>
      <c r="F301" s="70"/>
      <c r="G301" s="80"/>
      <c r="H301" s="70"/>
      <c r="I301" s="73"/>
      <c r="J301" s="70"/>
      <c r="K301" s="73"/>
      <c r="L301" s="70"/>
      <c r="M301" s="72"/>
      <c r="N301" s="70"/>
      <c r="O301" s="73"/>
      <c r="P301" s="70"/>
      <c r="Q301" s="74"/>
      <c r="R301" s="70"/>
      <c r="S301" s="72"/>
      <c r="T301" s="70"/>
      <c r="U301" s="72"/>
      <c r="V301" s="70"/>
      <c r="W301" s="72"/>
      <c r="X301" s="70"/>
      <c r="Y301" s="72"/>
      <c r="Z301" s="70"/>
      <c r="AA301" s="70"/>
    </row>
    <row r="302" spans="1:27" x14ac:dyDescent="0.3">
      <c r="A302" s="32" t="s">
        <v>1</v>
      </c>
      <c r="C302" s="70">
        <v>383795.95</v>
      </c>
      <c r="D302" s="70"/>
      <c r="E302" s="79">
        <v>449892.12999999995</v>
      </c>
      <c r="F302" s="70"/>
      <c r="G302" s="79">
        <v>420400.53</v>
      </c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>
        <f t="shared" si="4"/>
        <v>1254088.6099999999</v>
      </c>
    </row>
    <row r="303" spans="1:27" x14ac:dyDescent="0.3">
      <c r="A303" s="32" t="s">
        <v>2</v>
      </c>
      <c r="C303" s="70">
        <v>357377.36000000004</v>
      </c>
      <c r="D303" s="70"/>
      <c r="E303" s="79">
        <v>407282.47</v>
      </c>
      <c r="F303" s="70"/>
      <c r="G303" s="79">
        <v>391306.27999999997</v>
      </c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>
        <f t="shared" si="4"/>
        <v>1155966.1100000001</v>
      </c>
    </row>
    <row r="304" spans="1:27" ht="15" x14ac:dyDescent="0.3">
      <c r="A304" s="32" t="s">
        <v>88</v>
      </c>
      <c r="C304" s="70">
        <v>0</v>
      </c>
      <c r="D304" s="70"/>
      <c r="E304" s="79">
        <v>0</v>
      </c>
      <c r="F304" s="70"/>
      <c r="G304" s="79">
        <v>0</v>
      </c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>
        <f t="shared" si="4"/>
        <v>0</v>
      </c>
    </row>
    <row r="305" spans="1:27" x14ac:dyDescent="0.3">
      <c r="A305" s="32" t="s">
        <v>31</v>
      </c>
      <c r="C305" s="70">
        <v>26418.590000000004</v>
      </c>
      <c r="D305" s="70"/>
      <c r="E305" s="79">
        <v>42609.66</v>
      </c>
      <c r="F305" s="70"/>
      <c r="G305" s="79">
        <v>29094.25</v>
      </c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>
        <f t="shared" si="4"/>
        <v>98122.5</v>
      </c>
    </row>
    <row r="306" spans="1:27" x14ac:dyDescent="0.3">
      <c r="A306" s="32" t="s">
        <v>87</v>
      </c>
      <c r="C306" s="70">
        <v>11095.807799999999</v>
      </c>
      <c r="D306" s="70"/>
      <c r="E306" s="79">
        <v>17896.057200000003</v>
      </c>
      <c r="F306" s="70"/>
      <c r="G306" s="79">
        <v>12219.584999999999</v>
      </c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>
        <f t="shared" si="4"/>
        <v>41211.449999999997</v>
      </c>
    </row>
    <row r="307" spans="1:27" ht="15" x14ac:dyDescent="0.3">
      <c r="A307" s="32" t="s">
        <v>89</v>
      </c>
      <c r="C307" s="70">
        <v>2641.8590000000004</v>
      </c>
      <c r="D307" s="70"/>
      <c r="E307" s="79">
        <v>4260.9660000000013</v>
      </c>
      <c r="F307" s="70"/>
      <c r="G307" s="79">
        <v>2909.4250000000002</v>
      </c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>
        <f t="shared" si="4"/>
        <v>9812.2500000000018</v>
      </c>
    </row>
    <row r="308" spans="1:27" x14ac:dyDescent="0.3">
      <c r="C308" s="70"/>
      <c r="D308" s="70"/>
      <c r="E308" s="79"/>
      <c r="F308" s="70"/>
      <c r="G308" s="79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</row>
    <row r="309" spans="1:27" ht="15.5" x14ac:dyDescent="0.35">
      <c r="A309" s="62" t="s">
        <v>129</v>
      </c>
      <c r="C309" s="72"/>
      <c r="D309" s="70"/>
      <c r="E309" s="80"/>
      <c r="F309" s="70"/>
      <c r="G309" s="80"/>
      <c r="H309" s="70"/>
      <c r="I309" s="73"/>
      <c r="J309" s="70"/>
      <c r="K309" s="73"/>
      <c r="L309" s="70"/>
      <c r="M309" s="72"/>
      <c r="N309" s="70"/>
      <c r="O309" s="73"/>
      <c r="P309" s="70"/>
      <c r="Q309" s="74"/>
      <c r="R309" s="70"/>
      <c r="S309" s="72"/>
      <c r="T309" s="70"/>
      <c r="U309" s="72"/>
      <c r="V309" s="70"/>
      <c r="W309" s="72"/>
      <c r="X309" s="70"/>
      <c r="Y309" s="72"/>
      <c r="Z309" s="70"/>
      <c r="AA309" s="70"/>
    </row>
    <row r="310" spans="1:27" x14ac:dyDescent="0.3">
      <c r="A310" s="32" t="s">
        <v>1</v>
      </c>
      <c r="C310" s="70">
        <v>305474.17</v>
      </c>
      <c r="D310" s="70"/>
      <c r="E310" s="79">
        <v>455586.30000000005</v>
      </c>
      <c r="F310" s="70"/>
      <c r="G310" s="79">
        <v>235059.49</v>
      </c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>
        <f t="shared" si="4"/>
        <v>996119.96</v>
      </c>
    </row>
    <row r="311" spans="1:27" x14ac:dyDescent="0.3">
      <c r="A311" s="32" t="s">
        <v>2</v>
      </c>
      <c r="C311" s="70">
        <v>282661.12</v>
      </c>
      <c r="D311" s="70"/>
      <c r="E311" s="79">
        <v>429889.88999999996</v>
      </c>
      <c r="F311" s="70"/>
      <c r="G311" s="79">
        <v>210002.5</v>
      </c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>
        <f t="shared" si="4"/>
        <v>922553.51</v>
      </c>
    </row>
    <row r="312" spans="1:27" ht="15" x14ac:dyDescent="0.3">
      <c r="A312" s="32" t="s">
        <v>88</v>
      </c>
      <c r="C312" s="70">
        <v>0</v>
      </c>
      <c r="D312" s="70"/>
      <c r="E312" s="79">
        <v>0</v>
      </c>
      <c r="F312" s="70"/>
      <c r="G312" s="79">
        <v>0</v>
      </c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>
        <f t="shared" si="4"/>
        <v>0</v>
      </c>
    </row>
    <row r="313" spans="1:27" x14ac:dyDescent="0.3">
      <c r="A313" s="32" t="s">
        <v>31</v>
      </c>
      <c r="C313" s="70">
        <v>22813.05</v>
      </c>
      <c r="D313" s="70"/>
      <c r="E313" s="79">
        <v>25696.41</v>
      </c>
      <c r="F313" s="70"/>
      <c r="G313" s="79">
        <v>25056.99</v>
      </c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>
        <f t="shared" si="4"/>
        <v>73566.45</v>
      </c>
    </row>
    <row r="314" spans="1:27" x14ac:dyDescent="0.3">
      <c r="A314" s="32" t="s">
        <v>87</v>
      </c>
      <c r="C314" s="70">
        <v>9581.4809999999998</v>
      </c>
      <c r="D314" s="70"/>
      <c r="E314" s="79">
        <v>10792.492200000001</v>
      </c>
      <c r="F314" s="70"/>
      <c r="G314" s="79">
        <v>10523.935799999999</v>
      </c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>
        <f t="shared" si="4"/>
        <v>30897.909</v>
      </c>
    </row>
    <row r="315" spans="1:27" ht="15" x14ac:dyDescent="0.3">
      <c r="A315" s="32" t="s">
        <v>89</v>
      </c>
      <c r="C315" s="70">
        <v>2281.3050000000003</v>
      </c>
      <c r="D315" s="70"/>
      <c r="E315" s="79">
        <v>2569.6409999999996</v>
      </c>
      <c r="F315" s="70"/>
      <c r="G315" s="79">
        <v>2505.6990000000001</v>
      </c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>
        <f t="shared" si="4"/>
        <v>7356.6450000000004</v>
      </c>
    </row>
    <row r="316" spans="1:27" x14ac:dyDescent="0.3">
      <c r="C316" s="70"/>
      <c r="D316" s="70"/>
      <c r="E316" s="79"/>
      <c r="F316" s="70"/>
      <c r="G316" s="79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</row>
    <row r="317" spans="1:27" ht="15.5" x14ac:dyDescent="0.35">
      <c r="A317" s="62" t="s">
        <v>127</v>
      </c>
      <c r="C317" s="72"/>
      <c r="D317" s="70"/>
      <c r="E317" s="80"/>
      <c r="F317" s="70"/>
      <c r="G317" s="80"/>
      <c r="H317" s="70"/>
      <c r="I317" s="73"/>
      <c r="J317" s="70"/>
      <c r="K317" s="73"/>
      <c r="L317" s="70"/>
      <c r="M317" s="72"/>
      <c r="N317" s="70"/>
      <c r="O317" s="73"/>
      <c r="P317" s="70"/>
      <c r="Q317" s="74"/>
      <c r="R317" s="70"/>
      <c r="S317" s="72"/>
      <c r="T317" s="70"/>
      <c r="U317" s="72"/>
      <c r="V317" s="70"/>
      <c r="W317" s="72"/>
      <c r="X317" s="70"/>
      <c r="Y317" s="72"/>
      <c r="Z317" s="70"/>
      <c r="AA317" s="70"/>
    </row>
    <row r="318" spans="1:27" x14ac:dyDescent="0.3">
      <c r="A318" s="32" t="s">
        <v>1</v>
      </c>
      <c r="C318" s="70">
        <v>243477.18</v>
      </c>
      <c r="D318" s="70"/>
      <c r="E318" s="79">
        <v>302553.59999999998</v>
      </c>
      <c r="F318" s="70"/>
      <c r="G318" s="79">
        <v>224306.72999999998</v>
      </c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>
        <f t="shared" si="4"/>
        <v>770337.51</v>
      </c>
    </row>
    <row r="319" spans="1:27" x14ac:dyDescent="0.3">
      <c r="A319" s="32" t="s">
        <v>2</v>
      </c>
      <c r="C319" s="70">
        <v>232517.62</v>
      </c>
      <c r="D319" s="70"/>
      <c r="E319" s="79">
        <v>286796.71000000002</v>
      </c>
      <c r="F319" s="70"/>
      <c r="G319" s="79">
        <v>202075.7</v>
      </c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>
        <f t="shared" si="4"/>
        <v>721390.03</v>
      </c>
    </row>
    <row r="320" spans="1:27" ht="15" x14ac:dyDescent="0.3">
      <c r="A320" s="32" t="s">
        <v>88</v>
      </c>
      <c r="C320" s="70">
        <v>0</v>
      </c>
      <c r="D320" s="70"/>
      <c r="E320" s="79">
        <v>0</v>
      </c>
      <c r="F320" s="70"/>
      <c r="G320" s="79">
        <v>0</v>
      </c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>
        <f t="shared" si="4"/>
        <v>0</v>
      </c>
    </row>
    <row r="321" spans="1:27" x14ac:dyDescent="0.3">
      <c r="A321" s="32" t="s">
        <v>31</v>
      </c>
      <c r="C321" s="70">
        <v>10959.56</v>
      </c>
      <c r="D321" s="70"/>
      <c r="E321" s="79">
        <v>15756.89</v>
      </c>
      <c r="F321" s="70"/>
      <c r="G321" s="79">
        <v>22231.03</v>
      </c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>
        <f t="shared" si="4"/>
        <v>48947.479999999996</v>
      </c>
    </row>
    <row r="322" spans="1:27" x14ac:dyDescent="0.3">
      <c r="A322" s="32" t="s">
        <v>87</v>
      </c>
      <c r="C322" s="70">
        <v>4603.0151999999998</v>
      </c>
      <c r="D322" s="70"/>
      <c r="E322" s="79">
        <v>6617.8937999999989</v>
      </c>
      <c r="F322" s="70"/>
      <c r="G322" s="79">
        <v>9337.0325999999986</v>
      </c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>
        <f t="shared" si="4"/>
        <v>20557.941599999998</v>
      </c>
    </row>
    <row r="323" spans="1:27" ht="16.5" customHeight="1" x14ac:dyDescent="0.3">
      <c r="A323" s="32" t="s">
        <v>89</v>
      </c>
      <c r="C323" s="70">
        <v>1095.9560000000001</v>
      </c>
      <c r="D323" s="70"/>
      <c r="E323" s="79">
        <v>1575.6890000000001</v>
      </c>
      <c r="F323" s="70"/>
      <c r="G323" s="79">
        <v>2223.1030000000001</v>
      </c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>
        <f t="shared" si="4"/>
        <v>4894.7480000000005</v>
      </c>
    </row>
    <row r="324" spans="1:27" ht="16.5" customHeight="1" x14ac:dyDescent="0.3">
      <c r="C324" s="70"/>
      <c r="D324" s="70"/>
      <c r="E324" s="79"/>
      <c r="F324" s="70"/>
      <c r="G324" s="79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</row>
    <row r="325" spans="1:27" ht="15.5" x14ac:dyDescent="0.35">
      <c r="A325" s="62" t="s">
        <v>151</v>
      </c>
      <c r="C325" s="72"/>
      <c r="D325" s="70"/>
      <c r="E325" s="80"/>
      <c r="F325" s="70"/>
      <c r="G325" s="80"/>
      <c r="H325" s="70"/>
      <c r="I325" s="73"/>
      <c r="J325" s="70"/>
      <c r="K325" s="73"/>
      <c r="L325" s="70"/>
      <c r="M325" s="72"/>
      <c r="N325" s="70"/>
      <c r="O325" s="73"/>
      <c r="P325" s="70"/>
      <c r="Q325" s="74"/>
      <c r="R325" s="70"/>
      <c r="S325" s="72"/>
      <c r="T325" s="70"/>
      <c r="U325" s="72"/>
      <c r="V325" s="70"/>
      <c r="W325" s="72"/>
      <c r="X325" s="70"/>
      <c r="Y325" s="72"/>
      <c r="Z325" s="70"/>
      <c r="AA325" s="70"/>
    </row>
    <row r="326" spans="1:27" x14ac:dyDescent="0.3">
      <c r="A326" s="32" t="s">
        <v>1</v>
      </c>
      <c r="C326" s="70">
        <v>729747.15</v>
      </c>
      <c r="D326" s="70"/>
      <c r="E326" s="79">
        <v>807791.54999999993</v>
      </c>
      <c r="F326" s="70"/>
      <c r="G326" s="79">
        <v>601772.78</v>
      </c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>
        <f t="shared" si="4"/>
        <v>2139311.48</v>
      </c>
    </row>
    <row r="327" spans="1:27" x14ac:dyDescent="0.3">
      <c r="A327" s="32" t="s">
        <v>2</v>
      </c>
      <c r="C327" s="70">
        <v>675942.16999999993</v>
      </c>
      <c r="D327" s="70"/>
      <c r="E327" s="79">
        <v>758320.03999999992</v>
      </c>
      <c r="F327" s="70"/>
      <c r="G327" s="79">
        <v>543435.1100000001</v>
      </c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>
        <f t="shared" ref="AA327:AA390" si="5">SUM(C327:Z327)</f>
        <v>1977697.32</v>
      </c>
    </row>
    <row r="328" spans="1:27" ht="15" x14ac:dyDescent="0.3">
      <c r="A328" s="32" t="s">
        <v>88</v>
      </c>
      <c r="C328" s="70">
        <v>0</v>
      </c>
      <c r="D328" s="70"/>
      <c r="E328" s="79">
        <v>0</v>
      </c>
      <c r="F328" s="70"/>
      <c r="G328" s="79">
        <v>0</v>
      </c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>
        <f t="shared" si="5"/>
        <v>0</v>
      </c>
    </row>
    <row r="329" spans="1:27" x14ac:dyDescent="0.3">
      <c r="A329" s="32" t="s">
        <v>31</v>
      </c>
      <c r="C329" s="70">
        <v>53804.979999999996</v>
      </c>
      <c r="D329" s="70"/>
      <c r="E329" s="79">
        <v>49471.51</v>
      </c>
      <c r="F329" s="70"/>
      <c r="G329" s="79">
        <v>58337.670000000006</v>
      </c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>
        <f t="shared" si="5"/>
        <v>161614.16</v>
      </c>
    </row>
    <row r="330" spans="1:27" x14ac:dyDescent="0.3">
      <c r="A330" s="32" t="s">
        <v>87</v>
      </c>
      <c r="C330" s="70">
        <v>22598.0916</v>
      </c>
      <c r="D330" s="70"/>
      <c r="E330" s="79">
        <v>20778.034199999998</v>
      </c>
      <c r="F330" s="70"/>
      <c r="G330" s="79">
        <v>24501.821400000001</v>
      </c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>
        <f t="shared" si="5"/>
        <v>67877.947199999995</v>
      </c>
    </row>
    <row r="331" spans="1:27" ht="15" x14ac:dyDescent="0.3">
      <c r="A331" s="32" t="s">
        <v>89</v>
      </c>
      <c r="C331" s="70">
        <v>5380.4979999999996</v>
      </c>
      <c r="D331" s="70"/>
      <c r="E331" s="79">
        <v>4947.1509999999998</v>
      </c>
      <c r="F331" s="70"/>
      <c r="G331" s="79">
        <v>5833.7670000000007</v>
      </c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>
        <f t="shared" si="5"/>
        <v>16161.416000000001</v>
      </c>
    </row>
    <row r="332" spans="1:27" x14ac:dyDescent="0.3">
      <c r="C332" s="70"/>
      <c r="D332" s="70"/>
      <c r="E332" s="79"/>
      <c r="F332" s="70"/>
      <c r="G332" s="79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</row>
    <row r="333" spans="1:27" ht="15.5" x14ac:dyDescent="0.35">
      <c r="A333" s="62" t="s">
        <v>152</v>
      </c>
      <c r="C333" s="72"/>
      <c r="D333" s="70"/>
      <c r="E333" s="80"/>
      <c r="F333" s="70"/>
      <c r="G333" s="80"/>
      <c r="H333" s="70"/>
      <c r="I333" s="73"/>
      <c r="J333" s="70"/>
      <c r="K333" s="73"/>
      <c r="L333" s="70"/>
      <c r="M333" s="72"/>
      <c r="N333" s="70"/>
      <c r="O333" s="73"/>
      <c r="P333" s="70"/>
      <c r="Q333" s="74"/>
      <c r="R333" s="70"/>
      <c r="S333" s="72"/>
      <c r="T333" s="70"/>
      <c r="U333" s="72"/>
      <c r="V333" s="70"/>
      <c r="W333" s="72"/>
      <c r="X333" s="70"/>
      <c r="Y333" s="72"/>
      <c r="Z333" s="70"/>
      <c r="AA333" s="70"/>
    </row>
    <row r="334" spans="1:27" x14ac:dyDescent="0.3">
      <c r="A334" s="32" t="s">
        <v>1</v>
      </c>
      <c r="C334" s="70">
        <v>586990.5</v>
      </c>
      <c r="D334" s="70"/>
      <c r="E334" s="79">
        <v>577636.29</v>
      </c>
      <c r="F334" s="70"/>
      <c r="G334" s="79">
        <v>563144.4</v>
      </c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>
        <f t="shared" si="5"/>
        <v>1727771.19</v>
      </c>
    </row>
    <row r="335" spans="1:27" x14ac:dyDescent="0.3">
      <c r="A335" s="32" t="s">
        <v>2</v>
      </c>
      <c r="C335" s="70">
        <v>533051.89</v>
      </c>
      <c r="D335" s="70"/>
      <c r="E335" s="79">
        <v>534134.78</v>
      </c>
      <c r="F335" s="70"/>
      <c r="G335" s="79">
        <v>510112.05</v>
      </c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>
        <f t="shared" si="5"/>
        <v>1577298.72</v>
      </c>
    </row>
    <row r="336" spans="1:27" ht="15" x14ac:dyDescent="0.3">
      <c r="A336" s="32" t="s">
        <v>88</v>
      </c>
      <c r="C336" s="70">
        <v>0</v>
      </c>
      <c r="D336" s="70"/>
      <c r="E336" s="79">
        <v>0</v>
      </c>
      <c r="F336" s="70"/>
      <c r="G336" s="79">
        <v>0</v>
      </c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>
        <f t="shared" si="5"/>
        <v>0</v>
      </c>
    </row>
    <row r="337" spans="1:27" x14ac:dyDescent="0.3">
      <c r="A337" s="32" t="s">
        <v>31</v>
      </c>
      <c r="C337" s="70">
        <v>53938.610000000008</v>
      </c>
      <c r="D337" s="70"/>
      <c r="E337" s="79">
        <v>43501.510000000009</v>
      </c>
      <c r="F337" s="70"/>
      <c r="G337" s="79">
        <v>53032.35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>
        <f t="shared" si="5"/>
        <v>150472.47000000003</v>
      </c>
    </row>
    <row r="338" spans="1:27" x14ac:dyDescent="0.3">
      <c r="A338" s="32" t="s">
        <v>87</v>
      </c>
      <c r="C338" s="70">
        <v>22654.216199999999</v>
      </c>
      <c r="D338" s="70"/>
      <c r="E338" s="79">
        <v>18270.634199999997</v>
      </c>
      <c r="F338" s="70"/>
      <c r="G338" s="79">
        <v>22273.587</v>
      </c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>
        <f t="shared" si="5"/>
        <v>63198.437399999995</v>
      </c>
    </row>
    <row r="339" spans="1:27" ht="15" x14ac:dyDescent="0.3">
      <c r="A339" s="32" t="s">
        <v>89</v>
      </c>
      <c r="C339" s="70">
        <v>5393.8609999999999</v>
      </c>
      <c r="D339" s="70"/>
      <c r="E339" s="79">
        <v>4350.1509999999998</v>
      </c>
      <c r="F339" s="70"/>
      <c r="G339" s="79">
        <v>5303.2349999999997</v>
      </c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>
        <f t="shared" si="5"/>
        <v>15047.246999999999</v>
      </c>
    </row>
    <row r="340" spans="1:27" x14ac:dyDescent="0.3">
      <c r="C340" s="70"/>
      <c r="D340" s="70"/>
      <c r="E340" s="79"/>
      <c r="F340" s="70"/>
      <c r="G340" s="79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</row>
    <row r="341" spans="1:27" ht="15.5" x14ac:dyDescent="0.35">
      <c r="A341" s="62" t="s">
        <v>131</v>
      </c>
      <c r="C341" s="72"/>
      <c r="D341" s="70"/>
      <c r="E341" s="80"/>
      <c r="F341" s="70"/>
      <c r="G341" s="80"/>
      <c r="H341" s="70"/>
      <c r="I341" s="73"/>
      <c r="J341" s="70"/>
      <c r="K341" s="73"/>
      <c r="L341" s="70"/>
      <c r="M341" s="72"/>
      <c r="N341" s="70"/>
      <c r="O341" s="73"/>
      <c r="P341" s="70"/>
      <c r="Q341" s="74"/>
      <c r="R341" s="70"/>
      <c r="S341" s="72"/>
      <c r="T341" s="70"/>
      <c r="U341" s="72"/>
      <c r="V341" s="70"/>
      <c r="W341" s="72"/>
      <c r="X341" s="70"/>
      <c r="Y341" s="72"/>
      <c r="Z341" s="70"/>
      <c r="AA341" s="70"/>
    </row>
    <row r="342" spans="1:27" x14ac:dyDescent="0.3">
      <c r="A342" s="32" t="s">
        <v>1</v>
      </c>
      <c r="C342" s="70">
        <v>141972.65</v>
      </c>
      <c r="D342" s="70"/>
      <c r="E342" s="79">
        <v>136899.38999999998</v>
      </c>
      <c r="F342" s="70"/>
      <c r="G342" s="79">
        <v>154318.71999999997</v>
      </c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>
        <f t="shared" si="5"/>
        <v>433190.75999999995</v>
      </c>
    </row>
    <row r="343" spans="1:27" x14ac:dyDescent="0.3">
      <c r="A343" s="32" t="s">
        <v>2</v>
      </c>
      <c r="C343" s="70">
        <v>131143.74</v>
      </c>
      <c r="D343" s="70"/>
      <c r="E343" s="79">
        <v>126828.40000000001</v>
      </c>
      <c r="F343" s="70"/>
      <c r="G343" s="79">
        <v>131369.36000000002</v>
      </c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>
        <f t="shared" si="5"/>
        <v>389341.5</v>
      </c>
    </row>
    <row r="344" spans="1:27" ht="15" x14ac:dyDescent="0.3">
      <c r="A344" s="32" t="s">
        <v>88</v>
      </c>
      <c r="C344" s="70">
        <v>0</v>
      </c>
      <c r="D344" s="70"/>
      <c r="E344" s="79">
        <v>0</v>
      </c>
      <c r="F344" s="70"/>
      <c r="G344" s="79">
        <v>0</v>
      </c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>
        <f t="shared" si="5"/>
        <v>0</v>
      </c>
    </row>
    <row r="345" spans="1:27" x14ac:dyDescent="0.3">
      <c r="A345" s="32" t="s">
        <v>31</v>
      </c>
      <c r="C345" s="70">
        <v>10828.91</v>
      </c>
      <c r="D345" s="70"/>
      <c r="E345" s="79">
        <v>10070.99</v>
      </c>
      <c r="F345" s="70"/>
      <c r="G345" s="79">
        <v>22949.360000000001</v>
      </c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>
        <f t="shared" si="5"/>
        <v>43849.26</v>
      </c>
    </row>
    <row r="346" spans="1:27" x14ac:dyDescent="0.3">
      <c r="A346" s="32" t="s">
        <v>87</v>
      </c>
      <c r="C346" s="70">
        <v>4548.1422000000002</v>
      </c>
      <c r="D346" s="70"/>
      <c r="E346" s="79">
        <v>4229.8157999999994</v>
      </c>
      <c r="F346" s="70"/>
      <c r="G346" s="79">
        <v>9638.7312000000002</v>
      </c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>
        <f t="shared" si="5"/>
        <v>18416.689200000001</v>
      </c>
    </row>
    <row r="347" spans="1:27" ht="15" x14ac:dyDescent="0.3">
      <c r="A347" s="32" t="s">
        <v>89</v>
      </c>
      <c r="C347" s="70">
        <v>1082.8910000000003</v>
      </c>
      <c r="D347" s="70"/>
      <c r="E347" s="79">
        <v>1007.099</v>
      </c>
      <c r="F347" s="70"/>
      <c r="G347" s="79">
        <v>2294.9360000000001</v>
      </c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>
        <f t="shared" si="5"/>
        <v>4384.9260000000004</v>
      </c>
    </row>
    <row r="348" spans="1:27" x14ac:dyDescent="0.3">
      <c r="C348" s="70"/>
      <c r="D348" s="70"/>
      <c r="E348" s="79"/>
      <c r="F348" s="70"/>
      <c r="G348" s="79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</row>
    <row r="349" spans="1:27" ht="15.5" x14ac:dyDescent="0.35">
      <c r="A349" s="62" t="s">
        <v>132</v>
      </c>
      <c r="C349" s="72"/>
      <c r="D349" s="70"/>
      <c r="E349" s="80"/>
      <c r="F349" s="70"/>
      <c r="G349" s="80"/>
      <c r="H349" s="70"/>
      <c r="I349" s="73"/>
      <c r="J349" s="70"/>
      <c r="K349" s="73"/>
      <c r="L349" s="70"/>
      <c r="M349" s="72"/>
      <c r="N349" s="70"/>
      <c r="O349" s="73"/>
      <c r="P349" s="70"/>
      <c r="Q349" s="74"/>
      <c r="R349" s="70"/>
      <c r="S349" s="72"/>
      <c r="T349" s="70"/>
      <c r="U349" s="72"/>
      <c r="V349" s="70"/>
      <c r="W349" s="72"/>
      <c r="X349" s="70"/>
      <c r="Y349" s="72"/>
      <c r="Z349" s="70"/>
      <c r="AA349" s="70"/>
    </row>
    <row r="350" spans="1:27" x14ac:dyDescent="0.3">
      <c r="A350" s="32" t="s">
        <v>1</v>
      </c>
      <c r="C350" s="70">
        <v>316605.46999999997</v>
      </c>
      <c r="D350" s="70"/>
      <c r="E350" s="79">
        <v>307038.51</v>
      </c>
      <c r="F350" s="70"/>
      <c r="G350" s="79">
        <v>275323.45</v>
      </c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>
        <f t="shared" si="5"/>
        <v>898967.42999999993</v>
      </c>
    </row>
    <row r="351" spans="1:27" x14ac:dyDescent="0.3">
      <c r="A351" s="32" t="s">
        <v>2</v>
      </c>
      <c r="C351" s="70">
        <v>281388.62</v>
      </c>
      <c r="D351" s="70"/>
      <c r="E351" s="79">
        <v>284693.03999999998</v>
      </c>
      <c r="F351" s="70"/>
      <c r="G351" s="79">
        <v>245340.62</v>
      </c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>
        <f t="shared" si="5"/>
        <v>811422.27999999991</v>
      </c>
    </row>
    <row r="352" spans="1:27" ht="15" x14ac:dyDescent="0.3">
      <c r="A352" s="32" t="s">
        <v>88</v>
      </c>
      <c r="C352" s="70">
        <v>0</v>
      </c>
      <c r="D352" s="70"/>
      <c r="E352" s="79">
        <v>0</v>
      </c>
      <c r="F352" s="70"/>
      <c r="G352" s="79">
        <v>0</v>
      </c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>
        <f t="shared" si="5"/>
        <v>0</v>
      </c>
    </row>
    <row r="353" spans="1:27" x14ac:dyDescent="0.3">
      <c r="A353" s="32" t="s">
        <v>31</v>
      </c>
      <c r="C353" s="70">
        <v>35216.85</v>
      </c>
      <c r="D353" s="70"/>
      <c r="E353" s="79">
        <v>22345.470000000005</v>
      </c>
      <c r="F353" s="70"/>
      <c r="G353" s="79">
        <v>29982.829999999998</v>
      </c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>
        <f t="shared" si="5"/>
        <v>87545.150000000009</v>
      </c>
    </row>
    <row r="354" spans="1:27" x14ac:dyDescent="0.3">
      <c r="A354" s="32" t="s">
        <v>87</v>
      </c>
      <c r="C354" s="70">
        <v>14791.077000000001</v>
      </c>
      <c r="D354" s="70"/>
      <c r="E354" s="79">
        <v>9385.0974000000006</v>
      </c>
      <c r="F354" s="70"/>
      <c r="G354" s="79">
        <v>12592.7886</v>
      </c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>
        <f t="shared" si="5"/>
        <v>36768.963000000003</v>
      </c>
    </row>
    <row r="355" spans="1:27" ht="15" x14ac:dyDescent="0.3">
      <c r="A355" s="32" t="s">
        <v>89</v>
      </c>
      <c r="C355" s="70">
        <v>3521.6850000000009</v>
      </c>
      <c r="D355" s="70"/>
      <c r="E355" s="79">
        <v>2234.5470000000005</v>
      </c>
      <c r="F355" s="70"/>
      <c r="G355" s="79">
        <v>2998.2830000000004</v>
      </c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>
        <f t="shared" si="5"/>
        <v>8754.5150000000031</v>
      </c>
    </row>
    <row r="356" spans="1:27" x14ac:dyDescent="0.3">
      <c r="C356" s="70"/>
      <c r="D356" s="70"/>
      <c r="E356" s="79"/>
      <c r="F356" s="70"/>
      <c r="G356" s="79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</row>
    <row r="357" spans="1:27" ht="15.5" x14ac:dyDescent="0.35">
      <c r="A357" s="62" t="s">
        <v>133</v>
      </c>
      <c r="C357" s="72"/>
      <c r="D357" s="70"/>
      <c r="E357" s="80"/>
      <c r="F357" s="70"/>
      <c r="G357" s="80"/>
      <c r="H357" s="70"/>
      <c r="I357" s="73"/>
      <c r="J357" s="70"/>
      <c r="K357" s="73"/>
      <c r="L357" s="70"/>
      <c r="M357" s="72"/>
      <c r="N357" s="70"/>
      <c r="O357" s="73"/>
      <c r="P357" s="70"/>
      <c r="Q357" s="74"/>
      <c r="R357" s="70"/>
      <c r="S357" s="72"/>
      <c r="T357" s="70"/>
      <c r="U357" s="72"/>
      <c r="V357" s="70"/>
      <c r="W357" s="72"/>
      <c r="X357" s="70"/>
      <c r="Y357" s="72"/>
      <c r="Z357" s="70"/>
      <c r="AA357" s="70"/>
    </row>
    <row r="358" spans="1:27" x14ac:dyDescent="0.3">
      <c r="A358" s="32" t="s">
        <v>1</v>
      </c>
      <c r="C358" s="70">
        <v>226628.16999999995</v>
      </c>
      <c r="D358" s="70"/>
      <c r="E358" s="79">
        <v>192306.66999999998</v>
      </c>
      <c r="F358" s="70"/>
      <c r="G358" s="79">
        <v>187299</v>
      </c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>
        <f t="shared" si="5"/>
        <v>606233.84</v>
      </c>
    </row>
    <row r="359" spans="1:27" x14ac:dyDescent="0.3">
      <c r="A359" s="32" t="s">
        <v>2</v>
      </c>
      <c r="C359" s="70">
        <v>200908.28999999998</v>
      </c>
      <c r="D359" s="70"/>
      <c r="E359" s="79">
        <v>166628.75</v>
      </c>
      <c r="F359" s="70"/>
      <c r="G359" s="79">
        <v>169915.71999999997</v>
      </c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>
        <f t="shared" si="5"/>
        <v>537452.76</v>
      </c>
    </row>
    <row r="360" spans="1:27" ht="15" x14ac:dyDescent="0.3">
      <c r="A360" s="32" t="s">
        <v>88</v>
      </c>
      <c r="C360" s="70">
        <v>0</v>
      </c>
      <c r="D360" s="70"/>
      <c r="E360" s="79">
        <v>0</v>
      </c>
      <c r="F360" s="70"/>
      <c r="G360" s="79">
        <v>0</v>
      </c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>
        <f t="shared" si="5"/>
        <v>0</v>
      </c>
    </row>
    <row r="361" spans="1:27" x14ac:dyDescent="0.3">
      <c r="A361" s="32" t="s">
        <v>31</v>
      </c>
      <c r="C361" s="70">
        <v>25719.879999999997</v>
      </c>
      <c r="D361" s="70"/>
      <c r="E361" s="79">
        <v>25677.920000000002</v>
      </c>
      <c r="F361" s="70"/>
      <c r="G361" s="79">
        <v>17383.280000000002</v>
      </c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>
        <f t="shared" si="5"/>
        <v>68781.08</v>
      </c>
    </row>
    <row r="362" spans="1:27" x14ac:dyDescent="0.3">
      <c r="A362" s="32" t="s">
        <v>87</v>
      </c>
      <c r="C362" s="70">
        <v>10802.3496</v>
      </c>
      <c r="D362" s="70"/>
      <c r="E362" s="79">
        <v>10784.7264</v>
      </c>
      <c r="F362" s="70"/>
      <c r="G362" s="79">
        <v>7300.9776000000002</v>
      </c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>
        <f t="shared" si="5"/>
        <v>28888.053599999999</v>
      </c>
    </row>
    <row r="363" spans="1:27" ht="15" x14ac:dyDescent="0.3">
      <c r="A363" s="32" t="s">
        <v>89</v>
      </c>
      <c r="C363" s="70">
        <v>2571.9879999999998</v>
      </c>
      <c r="D363" s="70"/>
      <c r="E363" s="79">
        <v>2567.7920000000004</v>
      </c>
      <c r="F363" s="70"/>
      <c r="G363" s="79">
        <v>1738.328</v>
      </c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>
        <f t="shared" si="5"/>
        <v>6878.1080000000002</v>
      </c>
    </row>
    <row r="364" spans="1:27" x14ac:dyDescent="0.3">
      <c r="C364" s="70"/>
      <c r="D364" s="70"/>
      <c r="E364" s="79"/>
      <c r="F364" s="70"/>
      <c r="G364" s="79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</row>
    <row r="365" spans="1:27" ht="15.5" x14ac:dyDescent="0.35">
      <c r="A365" s="62" t="s">
        <v>134</v>
      </c>
      <c r="C365" s="72"/>
      <c r="D365" s="70"/>
      <c r="E365" s="80"/>
      <c r="F365" s="70"/>
      <c r="G365" s="80"/>
      <c r="H365" s="70"/>
      <c r="I365" s="73"/>
      <c r="J365" s="70"/>
      <c r="K365" s="73"/>
      <c r="L365" s="70"/>
      <c r="M365" s="72"/>
      <c r="N365" s="70"/>
      <c r="O365" s="73"/>
      <c r="P365" s="70"/>
      <c r="Q365" s="74"/>
      <c r="R365" s="70"/>
      <c r="S365" s="72"/>
      <c r="T365" s="70"/>
      <c r="U365" s="72"/>
      <c r="V365" s="70"/>
      <c r="W365" s="72"/>
      <c r="X365" s="70"/>
      <c r="Y365" s="72"/>
      <c r="Z365" s="70"/>
      <c r="AA365" s="70"/>
    </row>
    <row r="366" spans="1:27" x14ac:dyDescent="0.3">
      <c r="A366" s="32" t="s">
        <v>1</v>
      </c>
      <c r="C366" s="70">
        <v>55808.799999999996</v>
      </c>
      <c r="D366" s="70"/>
      <c r="E366" s="79">
        <v>87420.76</v>
      </c>
      <c r="F366" s="70"/>
      <c r="G366" s="79">
        <v>40402.07</v>
      </c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>
        <f t="shared" si="5"/>
        <v>183631.63</v>
      </c>
    </row>
    <row r="367" spans="1:27" x14ac:dyDescent="0.3">
      <c r="A367" s="32" t="s">
        <v>2</v>
      </c>
      <c r="C367" s="70">
        <v>50064.75</v>
      </c>
      <c r="D367" s="70"/>
      <c r="E367" s="79">
        <v>81015.489999999991</v>
      </c>
      <c r="F367" s="70"/>
      <c r="G367" s="79">
        <v>39349.89</v>
      </c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>
        <f t="shared" si="5"/>
        <v>170430.13</v>
      </c>
    </row>
    <row r="368" spans="1:27" ht="15" x14ac:dyDescent="0.3">
      <c r="A368" s="32" t="s">
        <v>88</v>
      </c>
      <c r="C368" s="70">
        <v>0</v>
      </c>
      <c r="D368" s="70"/>
      <c r="E368" s="79">
        <v>0</v>
      </c>
      <c r="F368" s="70"/>
      <c r="G368" s="79">
        <v>0</v>
      </c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>
        <f t="shared" si="5"/>
        <v>0</v>
      </c>
    </row>
    <row r="369" spans="1:27" x14ac:dyDescent="0.3">
      <c r="A369" s="32" t="s">
        <v>31</v>
      </c>
      <c r="C369" s="70">
        <v>5744.05</v>
      </c>
      <c r="D369" s="70"/>
      <c r="E369" s="79">
        <v>6405.27</v>
      </c>
      <c r="F369" s="70"/>
      <c r="G369" s="79">
        <v>1052.1799999999998</v>
      </c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>
        <f t="shared" si="5"/>
        <v>13201.5</v>
      </c>
    </row>
    <row r="370" spans="1:27" x14ac:dyDescent="0.3">
      <c r="A370" s="32" t="s">
        <v>87</v>
      </c>
      <c r="C370" s="70">
        <v>2412.5010000000002</v>
      </c>
      <c r="D370" s="70"/>
      <c r="E370" s="79">
        <v>2690.2133999999996</v>
      </c>
      <c r="F370" s="70"/>
      <c r="G370" s="79">
        <v>441.91559999999993</v>
      </c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>
        <f t="shared" si="5"/>
        <v>5544.63</v>
      </c>
    </row>
    <row r="371" spans="1:27" ht="15" x14ac:dyDescent="0.3">
      <c r="A371" s="32" t="s">
        <v>89</v>
      </c>
      <c r="C371" s="70">
        <v>574.40499999999997</v>
      </c>
      <c r="D371" s="70"/>
      <c r="E371" s="79">
        <v>640.52700000000004</v>
      </c>
      <c r="F371" s="70"/>
      <c r="G371" s="79">
        <v>105.21799999999996</v>
      </c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>
        <f t="shared" si="5"/>
        <v>1320.15</v>
      </c>
    </row>
    <row r="372" spans="1:27" x14ac:dyDescent="0.3">
      <c r="C372" s="70"/>
      <c r="D372" s="70"/>
      <c r="E372" s="79"/>
      <c r="F372" s="70"/>
      <c r="G372" s="79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</row>
    <row r="373" spans="1:27" ht="15.5" x14ac:dyDescent="0.35">
      <c r="A373" s="62" t="s">
        <v>135</v>
      </c>
      <c r="C373" s="72"/>
      <c r="D373" s="70"/>
      <c r="E373" s="80"/>
      <c r="F373" s="70"/>
      <c r="G373" s="80"/>
      <c r="H373" s="70"/>
      <c r="I373" s="73"/>
      <c r="J373" s="70"/>
      <c r="K373" s="73"/>
      <c r="L373" s="70"/>
      <c r="M373" s="72"/>
      <c r="N373" s="70"/>
      <c r="O373" s="73"/>
      <c r="P373" s="70"/>
      <c r="Q373" s="74"/>
      <c r="R373" s="70"/>
      <c r="S373" s="72"/>
      <c r="T373" s="70"/>
      <c r="U373" s="72"/>
      <c r="V373" s="70"/>
      <c r="W373" s="72"/>
      <c r="X373" s="70"/>
      <c r="Y373" s="72"/>
      <c r="Z373" s="70"/>
      <c r="AA373" s="70"/>
    </row>
    <row r="374" spans="1:27" x14ac:dyDescent="0.3">
      <c r="A374" s="32" t="s">
        <v>1</v>
      </c>
      <c r="C374" s="70">
        <v>179965.08000000002</v>
      </c>
      <c r="D374" s="70"/>
      <c r="E374" s="79">
        <v>88877.41</v>
      </c>
      <c r="F374" s="70"/>
      <c r="G374" s="79">
        <v>102683.40999999999</v>
      </c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>
        <f t="shared" si="5"/>
        <v>371525.89999999997</v>
      </c>
    </row>
    <row r="375" spans="1:27" x14ac:dyDescent="0.3">
      <c r="A375" s="32" t="s">
        <v>2</v>
      </c>
      <c r="C375" s="70">
        <v>170299.95</v>
      </c>
      <c r="D375" s="70"/>
      <c r="E375" s="79">
        <v>85487.33</v>
      </c>
      <c r="F375" s="70"/>
      <c r="G375" s="79">
        <v>95343.96</v>
      </c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>
        <f t="shared" si="5"/>
        <v>351131.24000000005</v>
      </c>
    </row>
    <row r="376" spans="1:27" ht="15" x14ac:dyDescent="0.3">
      <c r="A376" s="32" t="s">
        <v>88</v>
      </c>
      <c r="C376" s="70">
        <v>0</v>
      </c>
      <c r="D376" s="70"/>
      <c r="E376" s="79">
        <v>0</v>
      </c>
      <c r="F376" s="70"/>
      <c r="G376" s="79">
        <v>0</v>
      </c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>
        <f t="shared" si="5"/>
        <v>0</v>
      </c>
    </row>
    <row r="377" spans="1:27" x14ac:dyDescent="0.3">
      <c r="A377" s="32" t="s">
        <v>31</v>
      </c>
      <c r="C377" s="70">
        <v>9665.1299999999992</v>
      </c>
      <c r="D377" s="70"/>
      <c r="E377" s="79">
        <v>3390.08</v>
      </c>
      <c r="F377" s="70"/>
      <c r="G377" s="79">
        <v>7339.4499999999989</v>
      </c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>
        <f t="shared" si="5"/>
        <v>20394.659999999996</v>
      </c>
    </row>
    <row r="378" spans="1:27" x14ac:dyDescent="0.3">
      <c r="A378" s="32" t="s">
        <v>87</v>
      </c>
      <c r="C378" s="70">
        <v>4059.3546000000001</v>
      </c>
      <c r="D378" s="70"/>
      <c r="E378" s="79">
        <v>1423.8335999999999</v>
      </c>
      <c r="F378" s="70"/>
      <c r="G378" s="79">
        <v>3082.569</v>
      </c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>
        <f t="shared" si="5"/>
        <v>8565.7572</v>
      </c>
    </row>
    <row r="379" spans="1:27" ht="15" x14ac:dyDescent="0.3">
      <c r="A379" s="32" t="s">
        <v>89</v>
      </c>
      <c r="C379" s="70">
        <v>966.51299999999992</v>
      </c>
      <c r="D379" s="70"/>
      <c r="E379" s="79">
        <v>339.00800000000004</v>
      </c>
      <c r="F379" s="70"/>
      <c r="G379" s="79">
        <v>733.94500000000005</v>
      </c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>
        <f t="shared" si="5"/>
        <v>2039.4659999999999</v>
      </c>
    </row>
    <row r="380" spans="1:27" x14ac:dyDescent="0.3">
      <c r="C380" s="70"/>
      <c r="D380" s="70"/>
      <c r="E380" s="79"/>
      <c r="F380" s="70"/>
      <c r="G380" s="79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</row>
    <row r="381" spans="1:27" ht="15.5" x14ac:dyDescent="0.35">
      <c r="A381" s="62" t="s">
        <v>136</v>
      </c>
      <c r="C381" s="72"/>
      <c r="D381" s="70"/>
      <c r="E381" s="80"/>
      <c r="F381" s="70"/>
      <c r="G381" s="80"/>
      <c r="H381" s="70"/>
      <c r="I381" s="73"/>
      <c r="J381" s="70"/>
      <c r="K381" s="73"/>
      <c r="L381" s="70"/>
      <c r="M381" s="72"/>
      <c r="N381" s="70"/>
      <c r="O381" s="73"/>
      <c r="P381" s="70"/>
      <c r="Q381" s="74"/>
      <c r="R381" s="70"/>
      <c r="S381" s="72"/>
      <c r="T381" s="70"/>
      <c r="U381" s="72"/>
      <c r="V381" s="70"/>
      <c r="W381" s="72"/>
      <c r="X381" s="70"/>
      <c r="Y381" s="72"/>
      <c r="Z381" s="70"/>
      <c r="AA381" s="70"/>
    </row>
    <row r="382" spans="1:27" x14ac:dyDescent="0.3">
      <c r="A382" s="32" t="s">
        <v>1</v>
      </c>
      <c r="C382" s="70">
        <v>186772.8</v>
      </c>
      <c r="D382" s="70"/>
      <c r="E382" s="79">
        <v>263260.58</v>
      </c>
      <c r="F382" s="70"/>
      <c r="G382" s="79">
        <v>131242.22999999998</v>
      </c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>
        <f t="shared" si="5"/>
        <v>581275.61</v>
      </c>
    </row>
    <row r="383" spans="1:27" x14ac:dyDescent="0.3">
      <c r="A383" s="32" t="s">
        <v>2</v>
      </c>
      <c r="C383" s="70">
        <v>169910.18</v>
      </c>
      <c r="D383" s="70"/>
      <c r="E383" s="79">
        <v>244139.96</v>
      </c>
      <c r="F383" s="70"/>
      <c r="G383" s="79">
        <v>112960.59</v>
      </c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>
        <f t="shared" si="5"/>
        <v>527010.73</v>
      </c>
    </row>
    <row r="384" spans="1:27" ht="15" x14ac:dyDescent="0.3">
      <c r="A384" s="32" t="s">
        <v>88</v>
      </c>
      <c r="C384" s="70">
        <v>0</v>
      </c>
      <c r="D384" s="70"/>
      <c r="E384" s="79">
        <v>0</v>
      </c>
      <c r="F384" s="70"/>
      <c r="G384" s="79">
        <v>0</v>
      </c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>
        <f t="shared" si="5"/>
        <v>0</v>
      </c>
    </row>
    <row r="385" spans="1:27" x14ac:dyDescent="0.3">
      <c r="A385" s="32" t="s">
        <v>31</v>
      </c>
      <c r="C385" s="70">
        <v>16862.62</v>
      </c>
      <c r="D385" s="70"/>
      <c r="E385" s="79">
        <v>19120.620000000003</v>
      </c>
      <c r="F385" s="70"/>
      <c r="G385" s="79">
        <v>18281.640000000003</v>
      </c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>
        <f t="shared" si="5"/>
        <v>54264.880000000005</v>
      </c>
    </row>
    <row r="386" spans="1:27" x14ac:dyDescent="0.3">
      <c r="A386" s="32" t="s">
        <v>87</v>
      </c>
      <c r="C386" s="70">
        <v>7082.3003999999992</v>
      </c>
      <c r="D386" s="70"/>
      <c r="E386" s="79">
        <v>8030.6603999999998</v>
      </c>
      <c r="F386" s="70"/>
      <c r="G386" s="79">
        <v>7678.2888000000003</v>
      </c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>
        <f t="shared" si="5"/>
        <v>22791.249599999999</v>
      </c>
    </row>
    <row r="387" spans="1:27" ht="15" x14ac:dyDescent="0.3">
      <c r="A387" s="32" t="s">
        <v>89</v>
      </c>
      <c r="C387" s="70">
        <v>1686.2620000000004</v>
      </c>
      <c r="D387" s="70"/>
      <c r="E387" s="79">
        <v>1912.0620000000004</v>
      </c>
      <c r="F387" s="70"/>
      <c r="G387" s="79">
        <v>1828.164</v>
      </c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>
        <f t="shared" si="5"/>
        <v>5426.4880000000003</v>
      </c>
    </row>
    <row r="388" spans="1:27" x14ac:dyDescent="0.3">
      <c r="C388" s="70"/>
      <c r="D388" s="70"/>
      <c r="E388" s="79"/>
      <c r="F388" s="70"/>
      <c r="G388" s="79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</row>
    <row r="389" spans="1:27" ht="15.5" x14ac:dyDescent="0.35">
      <c r="A389" s="77" t="s">
        <v>137</v>
      </c>
      <c r="C389" s="72"/>
      <c r="D389" s="70"/>
      <c r="E389" s="80"/>
      <c r="F389" s="70"/>
      <c r="G389" s="80"/>
      <c r="H389" s="70"/>
      <c r="I389" s="73"/>
      <c r="J389" s="70"/>
      <c r="K389" s="73"/>
      <c r="L389" s="70"/>
      <c r="M389" s="72"/>
      <c r="N389" s="70"/>
      <c r="O389" s="73"/>
      <c r="P389" s="70"/>
      <c r="Q389" s="74"/>
      <c r="R389" s="70"/>
      <c r="S389" s="72"/>
      <c r="T389" s="70"/>
      <c r="U389" s="72"/>
      <c r="V389" s="70"/>
      <c r="W389" s="72"/>
      <c r="X389" s="70"/>
      <c r="Y389" s="72"/>
      <c r="Z389" s="70"/>
      <c r="AA389" s="70"/>
    </row>
    <row r="390" spans="1:27" x14ac:dyDescent="0.3">
      <c r="A390" s="32" t="s">
        <v>1</v>
      </c>
      <c r="C390" s="70">
        <v>321426.08</v>
      </c>
      <c r="D390" s="70"/>
      <c r="E390" s="79">
        <v>293050.53999999998</v>
      </c>
      <c r="F390" s="70"/>
      <c r="G390" s="79">
        <v>194698.65</v>
      </c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>
        <f t="shared" si="5"/>
        <v>809175.27</v>
      </c>
    </row>
    <row r="391" spans="1:27" x14ac:dyDescent="0.3">
      <c r="A391" s="32" t="s">
        <v>2</v>
      </c>
      <c r="C391" s="70">
        <v>299712.05000000005</v>
      </c>
      <c r="D391" s="70"/>
      <c r="E391" s="79">
        <v>275561.89</v>
      </c>
      <c r="F391" s="70"/>
      <c r="G391" s="79">
        <v>175800.25999999998</v>
      </c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>
        <f t="shared" ref="AA391:AA454" si="6">SUM(C391:Z391)</f>
        <v>751074.20000000007</v>
      </c>
    </row>
    <row r="392" spans="1:27" ht="15" x14ac:dyDescent="0.3">
      <c r="A392" s="32" t="s">
        <v>88</v>
      </c>
      <c r="C392" s="70">
        <v>0</v>
      </c>
      <c r="D392" s="70"/>
      <c r="E392" s="79">
        <v>0</v>
      </c>
      <c r="F392" s="70"/>
      <c r="G392" s="79">
        <v>0</v>
      </c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>
        <f t="shared" si="6"/>
        <v>0</v>
      </c>
    </row>
    <row r="393" spans="1:27" x14ac:dyDescent="0.3">
      <c r="A393" s="32" t="s">
        <v>31</v>
      </c>
      <c r="C393" s="70">
        <v>21714.03</v>
      </c>
      <c r="D393" s="70"/>
      <c r="E393" s="79">
        <v>17488.650000000001</v>
      </c>
      <c r="F393" s="70"/>
      <c r="G393" s="79">
        <v>18898.39</v>
      </c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>
        <f t="shared" si="6"/>
        <v>58101.07</v>
      </c>
    </row>
    <row r="394" spans="1:27" x14ac:dyDescent="0.3">
      <c r="A394" s="32" t="s">
        <v>87</v>
      </c>
      <c r="C394" s="70">
        <v>9119.8925999999992</v>
      </c>
      <c r="D394" s="70"/>
      <c r="E394" s="79">
        <v>7345.2330000000002</v>
      </c>
      <c r="F394" s="70"/>
      <c r="G394" s="79">
        <v>7937.3238000000001</v>
      </c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>
        <f t="shared" si="6"/>
        <v>24402.449399999998</v>
      </c>
    </row>
    <row r="395" spans="1:27" ht="15" x14ac:dyDescent="0.3">
      <c r="A395" s="32" t="s">
        <v>89</v>
      </c>
      <c r="C395" s="70">
        <v>2171.4030000000002</v>
      </c>
      <c r="D395" s="70"/>
      <c r="E395" s="79">
        <v>1748.8650000000002</v>
      </c>
      <c r="F395" s="70"/>
      <c r="G395" s="79">
        <v>1889.8389999999999</v>
      </c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>
        <f t="shared" si="6"/>
        <v>5810.107</v>
      </c>
    </row>
    <row r="396" spans="1:27" x14ac:dyDescent="0.3">
      <c r="C396" s="70"/>
      <c r="D396" s="70"/>
      <c r="E396" s="79"/>
      <c r="F396" s="70"/>
      <c r="G396" s="79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</row>
    <row r="397" spans="1:27" ht="15.5" x14ac:dyDescent="0.35">
      <c r="A397" s="62" t="s">
        <v>138</v>
      </c>
      <c r="C397" s="72"/>
      <c r="D397" s="70"/>
      <c r="E397" s="80"/>
      <c r="F397" s="70"/>
      <c r="G397" s="80"/>
      <c r="H397" s="70"/>
      <c r="I397" s="73"/>
      <c r="J397" s="70"/>
      <c r="K397" s="73"/>
      <c r="L397" s="70"/>
      <c r="M397" s="72"/>
      <c r="N397" s="70"/>
      <c r="O397" s="73"/>
      <c r="P397" s="70"/>
      <c r="Q397" s="74"/>
      <c r="R397" s="70"/>
      <c r="S397" s="72"/>
      <c r="T397" s="70"/>
      <c r="U397" s="72"/>
      <c r="V397" s="70"/>
      <c r="W397" s="72"/>
      <c r="X397" s="70"/>
      <c r="Y397" s="72"/>
      <c r="Z397" s="70"/>
      <c r="AA397" s="70"/>
    </row>
    <row r="398" spans="1:27" x14ac:dyDescent="0.3">
      <c r="A398" s="32" t="s">
        <v>1</v>
      </c>
      <c r="C398" s="70">
        <v>40616.410000000003</v>
      </c>
      <c r="D398" s="70"/>
      <c r="E398" s="79">
        <v>71715.920000000013</v>
      </c>
      <c r="F398" s="70"/>
      <c r="G398" s="79">
        <v>77386.679999999993</v>
      </c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>
        <f t="shared" si="6"/>
        <v>189719.01</v>
      </c>
    </row>
    <row r="399" spans="1:27" x14ac:dyDescent="0.3">
      <c r="A399" s="32" t="s">
        <v>2</v>
      </c>
      <c r="C399" s="70">
        <v>36341.729999999996</v>
      </c>
      <c r="D399" s="70"/>
      <c r="E399" s="79">
        <v>65970.45</v>
      </c>
      <c r="F399" s="70"/>
      <c r="G399" s="79">
        <v>70033.739999999991</v>
      </c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>
        <f t="shared" si="6"/>
        <v>172345.91999999998</v>
      </c>
    </row>
    <row r="400" spans="1:27" ht="15" x14ac:dyDescent="0.3">
      <c r="A400" s="32" t="s">
        <v>88</v>
      </c>
      <c r="C400" s="70">
        <v>0</v>
      </c>
      <c r="D400" s="70"/>
      <c r="E400" s="79">
        <v>0</v>
      </c>
      <c r="F400" s="70"/>
      <c r="G400" s="79">
        <v>0</v>
      </c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>
        <f t="shared" si="6"/>
        <v>0</v>
      </c>
    </row>
    <row r="401" spans="1:27" x14ac:dyDescent="0.3">
      <c r="A401" s="32" t="s">
        <v>31</v>
      </c>
      <c r="C401" s="70">
        <v>4274.68</v>
      </c>
      <c r="D401" s="70"/>
      <c r="E401" s="79">
        <v>5745.47</v>
      </c>
      <c r="F401" s="70"/>
      <c r="G401" s="79">
        <v>7352.9400000000005</v>
      </c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>
        <f t="shared" si="6"/>
        <v>17373.090000000004</v>
      </c>
    </row>
    <row r="402" spans="1:27" x14ac:dyDescent="0.3">
      <c r="A402" s="32" t="s">
        <v>87</v>
      </c>
      <c r="C402" s="70">
        <v>1795.3655999999999</v>
      </c>
      <c r="D402" s="70"/>
      <c r="E402" s="79">
        <v>2413.0973999999997</v>
      </c>
      <c r="F402" s="70"/>
      <c r="G402" s="79">
        <v>3088.2347999999997</v>
      </c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>
        <f t="shared" si="6"/>
        <v>7296.6977999999999</v>
      </c>
    </row>
    <row r="403" spans="1:27" ht="15" x14ac:dyDescent="0.3">
      <c r="A403" s="32" t="s">
        <v>89</v>
      </c>
      <c r="C403" s="70">
        <v>427.46799999999996</v>
      </c>
      <c r="D403" s="70"/>
      <c r="E403" s="79">
        <v>574.54700000000003</v>
      </c>
      <c r="F403" s="70"/>
      <c r="G403" s="79">
        <v>735.29399999999998</v>
      </c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>
        <f t="shared" si="6"/>
        <v>1737.309</v>
      </c>
    </row>
    <row r="404" spans="1:27" x14ac:dyDescent="0.3">
      <c r="C404" s="70"/>
      <c r="D404" s="70"/>
      <c r="E404" s="79"/>
      <c r="F404" s="70"/>
      <c r="G404" s="79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</row>
    <row r="405" spans="1:27" ht="15.5" x14ac:dyDescent="0.35">
      <c r="A405" s="62" t="s">
        <v>139</v>
      </c>
      <c r="C405" s="72"/>
      <c r="D405" s="70"/>
      <c r="E405" s="80"/>
      <c r="F405" s="70"/>
      <c r="G405" s="80"/>
      <c r="H405" s="70"/>
      <c r="I405" s="73"/>
      <c r="J405" s="70"/>
      <c r="K405" s="73"/>
      <c r="L405" s="70"/>
      <c r="M405" s="72"/>
      <c r="N405" s="70"/>
      <c r="O405" s="73"/>
      <c r="P405" s="70"/>
      <c r="Q405" s="74"/>
      <c r="R405" s="70"/>
      <c r="S405" s="72"/>
      <c r="T405" s="70"/>
      <c r="U405" s="72"/>
      <c r="V405" s="70"/>
      <c r="W405" s="72"/>
      <c r="X405" s="70"/>
      <c r="Y405" s="72"/>
      <c r="Z405" s="70"/>
      <c r="AA405" s="70"/>
    </row>
    <row r="406" spans="1:27" x14ac:dyDescent="0.3">
      <c r="A406" s="32" t="s">
        <v>1</v>
      </c>
      <c r="C406" s="70">
        <v>476117.86000000004</v>
      </c>
      <c r="D406" s="70"/>
      <c r="E406" s="79">
        <v>531935.76</v>
      </c>
      <c r="F406" s="70"/>
      <c r="G406" s="79">
        <v>507010.25999999995</v>
      </c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>
        <f t="shared" si="6"/>
        <v>1515063.8800000001</v>
      </c>
    </row>
    <row r="407" spans="1:27" x14ac:dyDescent="0.3">
      <c r="A407" s="32" t="s">
        <v>2</v>
      </c>
      <c r="C407" s="70">
        <v>429549.96</v>
      </c>
      <c r="D407" s="70"/>
      <c r="E407" s="79">
        <v>485025.04000000004</v>
      </c>
      <c r="F407" s="70"/>
      <c r="G407" s="79">
        <v>476319.30999999994</v>
      </c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>
        <f t="shared" si="6"/>
        <v>1390894.31</v>
      </c>
    </row>
    <row r="408" spans="1:27" ht="15" x14ac:dyDescent="0.3">
      <c r="A408" s="32" t="s">
        <v>88</v>
      </c>
      <c r="C408" s="70">
        <v>0</v>
      </c>
      <c r="D408" s="70"/>
      <c r="E408" s="79">
        <v>0</v>
      </c>
      <c r="F408" s="70"/>
      <c r="G408" s="79">
        <v>0</v>
      </c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>
        <f t="shared" si="6"/>
        <v>0</v>
      </c>
    </row>
    <row r="409" spans="1:27" x14ac:dyDescent="0.3">
      <c r="A409" s="32" t="s">
        <v>31</v>
      </c>
      <c r="C409" s="70">
        <v>46567.9</v>
      </c>
      <c r="D409" s="70"/>
      <c r="E409" s="79">
        <v>46910.719999999994</v>
      </c>
      <c r="F409" s="70"/>
      <c r="G409" s="79">
        <v>30690.95</v>
      </c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>
        <f t="shared" si="6"/>
        <v>124169.56999999999</v>
      </c>
    </row>
    <row r="410" spans="1:27" x14ac:dyDescent="0.3">
      <c r="A410" s="32" t="s">
        <v>87</v>
      </c>
      <c r="C410" s="70">
        <v>19558.518</v>
      </c>
      <c r="D410" s="70"/>
      <c r="E410" s="79">
        <v>19702.502399999998</v>
      </c>
      <c r="F410" s="70"/>
      <c r="G410" s="79">
        <v>12890.198999999999</v>
      </c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>
        <f t="shared" si="6"/>
        <v>52151.219399999994</v>
      </c>
    </row>
    <row r="411" spans="1:27" ht="15" x14ac:dyDescent="0.3">
      <c r="A411" s="32" t="s">
        <v>89</v>
      </c>
      <c r="C411" s="70">
        <v>4656.79</v>
      </c>
      <c r="D411" s="70"/>
      <c r="E411" s="79">
        <v>4691.072000000001</v>
      </c>
      <c r="F411" s="70"/>
      <c r="G411" s="79">
        <v>3069.0950000000003</v>
      </c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>
        <f t="shared" si="6"/>
        <v>12416.957000000002</v>
      </c>
    </row>
    <row r="412" spans="1:27" x14ac:dyDescent="0.3">
      <c r="C412" s="70"/>
      <c r="D412" s="70"/>
      <c r="E412" s="79"/>
      <c r="F412" s="70"/>
      <c r="G412" s="79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</row>
    <row r="413" spans="1:27" ht="15.5" x14ac:dyDescent="0.35">
      <c r="A413" s="62" t="s">
        <v>140</v>
      </c>
      <c r="C413" s="72"/>
      <c r="D413" s="70"/>
      <c r="E413" s="80"/>
      <c r="F413" s="70"/>
      <c r="G413" s="80"/>
      <c r="H413" s="70"/>
      <c r="I413" s="73"/>
      <c r="J413" s="70"/>
      <c r="K413" s="73"/>
      <c r="L413" s="70"/>
      <c r="M413" s="72"/>
      <c r="N413" s="70"/>
      <c r="O413" s="73"/>
      <c r="P413" s="70"/>
      <c r="Q413" s="74"/>
      <c r="R413" s="70"/>
      <c r="S413" s="72"/>
      <c r="T413" s="70"/>
      <c r="U413" s="72"/>
      <c r="V413" s="70"/>
      <c r="W413" s="72"/>
      <c r="X413" s="70"/>
      <c r="Y413" s="72"/>
      <c r="Z413" s="70"/>
      <c r="AA413" s="70"/>
    </row>
    <row r="414" spans="1:27" x14ac:dyDescent="0.3">
      <c r="A414" s="32" t="s">
        <v>1</v>
      </c>
      <c r="C414" s="70">
        <v>166504.84</v>
      </c>
      <c r="D414" s="70"/>
      <c r="E414" s="79">
        <v>13063.980000000001</v>
      </c>
      <c r="F414" s="70"/>
      <c r="G414" s="79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>
        <f t="shared" si="6"/>
        <v>179568.82</v>
      </c>
    </row>
    <row r="415" spans="1:27" x14ac:dyDescent="0.3">
      <c r="A415" s="32" t="s">
        <v>2</v>
      </c>
      <c r="C415" s="70">
        <v>151107.07999999999</v>
      </c>
      <c r="D415" s="70"/>
      <c r="E415" s="79">
        <v>14696.24</v>
      </c>
      <c r="F415" s="70"/>
      <c r="G415" s="79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>
        <f t="shared" si="6"/>
        <v>165803.31999999998</v>
      </c>
    </row>
    <row r="416" spans="1:27" ht="15" x14ac:dyDescent="0.3">
      <c r="A416" s="32" t="s">
        <v>88</v>
      </c>
      <c r="C416" s="70">
        <v>0</v>
      </c>
      <c r="D416" s="70"/>
      <c r="E416" s="79">
        <v>0</v>
      </c>
      <c r="F416" s="70"/>
      <c r="G416" s="79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>
        <f t="shared" si="6"/>
        <v>0</v>
      </c>
    </row>
    <row r="417" spans="1:27" x14ac:dyDescent="0.3">
      <c r="A417" s="32" t="s">
        <v>31</v>
      </c>
      <c r="C417" s="70">
        <v>15397.759999999998</v>
      </c>
      <c r="D417" s="70"/>
      <c r="E417" s="79">
        <v>-1632.26</v>
      </c>
      <c r="F417" s="70"/>
      <c r="G417" s="79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>
        <f t="shared" si="6"/>
        <v>13765.499999999998</v>
      </c>
    </row>
    <row r="418" spans="1:27" x14ac:dyDescent="0.3">
      <c r="A418" s="32" t="s">
        <v>87</v>
      </c>
      <c r="C418" s="70">
        <v>6467.0591999999988</v>
      </c>
      <c r="D418" s="70"/>
      <c r="E418" s="79">
        <v>-685.54919999999993</v>
      </c>
      <c r="F418" s="70"/>
      <c r="G418" s="79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>
        <f t="shared" si="6"/>
        <v>5781.5099999999984</v>
      </c>
    </row>
    <row r="419" spans="1:27" ht="15" x14ac:dyDescent="0.3">
      <c r="A419" s="32" t="s">
        <v>89</v>
      </c>
      <c r="C419" s="70">
        <v>1539.7759999999998</v>
      </c>
      <c r="D419" s="70"/>
      <c r="E419" s="79">
        <v>-163.226</v>
      </c>
      <c r="F419" s="70"/>
      <c r="G419" s="79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>
        <f t="shared" si="6"/>
        <v>1376.5499999999997</v>
      </c>
    </row>
    <row r="420" spans="1:27" x14ac:dyDescent="0.3">
      <c r="C420" s="70"/>
      <c r="D420" s="70"/>
      <c r="E420" s="79"/>
      <c r="F420" s="70"/>
      <c r="G420" s="79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</row>
    <row r="421" spans="1:27" ht="15" customHeight="1" x14ac:dyDescent="0.35">
      <c r="A421" s="62" t="s">
        <v>153</v>
      </c>
      <c r="C421" s="72"/>
      <c r="D421" s="70"/>
      <c r="E421" s="80"/>
      <c r="F421" s="70"/>
      <c r="G421" s="80"/>
      <c r="H421" s="70"/>
      <c r="I421" s="73"/>
      <c r="J421" s="70"/>
      <c r="K421" s="73"/>
      <c r="L421" s="70"/>
      <c r="M421" s="72"/>
      <c r="N421" s="70"/>
      <c r="O421" s="73"/>
      <c r="P421" s="70"/>
      <c r="Q421" s="74"/>
      <c r="R421" s="70"/>
      <c r="S421" s="72"/>
      <c r="T421" s="70"/>
      <c r="U421" s="72"/>
      <c r="V421" s="70"/>
      <c r="W421" s="72"/>
      <c r="X421" s="70"/>
      <c r="Y421" s="72"/>
      <c r="Z421" s="70"/>
      <c r="AA421" s="70"/>
    </row>
    <row r="422" spans="1:27" ht="15" customHeight="1" x14ac:dyDescent="0.3">
      <c r="A422" s="32" t="s">
        <v>1</v>
      </c>
      <c r="C422" s="70">
        <v>125571.40000000001</v>
      </c>
      <c r="D422" s="70"/>
      <c r="E422" s="79">
        <v>97454.580000000016</v>
      </c>
      <c r="F422" s="70"/>
      <c r="G422" s="79">
        <v>103588.34</v>
      </c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>
        <f t="shared" si="6"/>
        <v>326614.32000000007</v>
      </c>
    </row>
    <row r="423" spans="1:27" ht="15" customHeight="1" x14ac:dyDescent="0.3">
      <c r="A423" s="32" t="s">
        <v>2</v>
      </c>
      <c r="C423" s="70">
        <v>114124.49</v>
      </c>
      <c r="D423" s="70"/>
      <c r="E423" s="79">
        <v>89616.709999999992</v>
      </c>
      <c r="F423" s="70"/>
      <c r="G423" s="79">
        <v>93952.830000000016</v>
      </c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>
        <f t="shared" si="6"/>
        <v>297694.03000000003</v>
      </c>
    </row>
    <row r="424" spans="1:27" ht="15" customHeight="1" x14ac:dyDescent="0.3">
      <c r="A424" s="32" t="s">
        <v>88</v>
      </c>
      <c r="C424" s="70">
        <v>0</v>
      </c>
      <c r="D424" s="70"/>
      <c r="E424" s="79">
        <v>0</v>
      </c>
      <c r="F424" s="70"/>
      <c r="G424" s="79">
        <v>0</v>
      </c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>
        <f t="shared" si="6"/>
        <v>0</v>
      </c>
    </row>
    <row r="425" spans="1:27" ht="15" customHeight="1" x14ac:dyDescent="0.3">
      <c r="A425" s="32" t="s">
        <v>31</v>
      </c>
      <c r="C425" s="70">
        <v>11446.909999999998</v>
      </c>
      <c r="D425" s="70"/>
      <c r="E425" s="79">
        <v>7837.869999999999</v>
      </c>
      <c r="F425" s="70"/>
      <c r="G425" s="79">
        <v>9635.51</v>
      </c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>
        <f t="shared" si="6"/>
        <v>28920.29</v>
      </c>
    </row>
    <row r="426" spans="1:27" ht="15" customHeight="1" x14ac:dyDescent="0.3">
      <c r="A426" s="32" t="s">
        <v>87</v>
      </c>
      <c r="C426" s="70">
        <v>4807.7021999999997</v>
      </c>
      <c r="D426" s="70"/>
      <c r="E426" s="79">
        <v>3291.9054000000001</v>
      </c>
      <c r="F426" s="70"/>
      <c r="G426" s="79">
        <v>4046.9141999999997</v>
      </c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>
        <f t="shared" si="6"/>
        <v>12146.521799999999</v>
      </c>
    </row>
    <row r="427" spans="1:27" ht="15" customHeight="1" x14ac:dyDescent="0.3">
      <c r="A427" s="32" t="s">
        <v>89</v>
      </c>
      <c r="C427" s="70">
        <v>1144.691</v>
      </c>
      <c r="D427" s="70"/>
      <c r="E427" s="79">
        <v>783.78700000000003</v>
      </c>
      <c r="F427" s="70"/>
      <c r="G427" s="79">
        <v>963.55100000000004</v>
      </c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>
        <f t="shared" si="6"/>
        <v>2892.029</v>
      </c>
    </row>
    <row r="428" spans="1:27" x14ac:dyDescent="0.3">
      <c r="C428" s="70"/>
      <c r="D428" s="70"/>
      <c r="E428" s="79"/>
      <c r="F428" s="70"/>
      <c r="G428" s="79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</row>
    <row r="429" spans="1:27" ht="15.5" x14ac:dyDescent="0.35">
      <c r="A429" s="77" t="s">
        <v>154</v>
      </c>
      <c r="C429" s="72"/>
      <c r="D429" s="70"/>
      <c r="E429" s="80"/>
      <c r="F429" s="70"/>
      <c r="G429" s="80"/>
      <c r="H429" s="70"/>
      <c r="I429" s="73"/>
      <c r="J429" s="70"/>
      <c r="K429" s="73"/>
      <c r="L429" s="70"/>
      <c r="M429" s="72"/>
      <c r="N429" s="70"/>
      <c r="O429" s="73"/>
      <c r="P429" s="70"/>
      <c r="Q429" s="74"/>
      <c r="R429" s="70"/>
      <c r="S429" s="72"/>
      <c r="T429" s="70"/>
      <c r="U429" s="72"/>
      <c r="V429" s="70"/>
      <c r="W429" s="72"/>
      <c r="X429" s="70"/>
      <c r="Y429" s="72"/>
      <c r="Z429" s="70"/>
      <c r="AA429" s="70"/>
    </row>
    <row r="430" spans="1:27" x14ac:dyDescent="0.3">
      <c r="A430" s="32" t="s">
        <v>1</v>
      </c>
      <c r="C430" s="70">
        <v>642957.52</v>
      </c>
      <c r="D430" s="70"/>
      <c r="E430" s="79">
        <v>684315.95000000007</v>
      </c>
      <c r="F430" s="70"/>
      <c r="G430" s="79">
        <v>524780.84</v>
      </c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>
        <f t="shared" si="6"/>
        <v>1852054.31</v>
      </c>
    </row>
    <row r="431" spans="1:27" x14ac:dyDescent="0.3">
      <c r="A431" s="32" t="s">
        <v>2</v>
      </c>
      <c r="C431" s="70">
        <v>584354.27</v>
      </c>
      <c r="D431" s="70"/>
      <c r="E431" s="79">
        <v>616600.87</v>
      </c>
      <c r="F431" s="70"/>
      <c r="G431" s="79">
        <v>468063.52999999991</v>
      </c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>
        <f t="shared" si="6"/>
        <v>1669018.67</v>
      </c>
    </row>
    <row r="432" spans="1:27" ht="15" x14ac:dyDescent="0.3">
      <c r="A432" s="32" t="s">
        <v>88</v>
      </c>
      <c r="C432" s="70">
        <v>0</v>
      </c>
      <c r="D432" s="70"/>
      <c r="E432" s="79">
        <v>0</v>
      </c>
      <c r="F432" s="70"/>
      <c r="G432" s="79">
        <v>0</v>
      </c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>
        <f t="shared" si="6"/>
        <v>0</v>
      </c>
    </row>
    <row r="433" spans="1:27" x14ac:dyDescent="0.3">
      <c r="A433" s="32" t="s">
        <v>31</v>
      </c>
      <c r="C433" s="70">
        <v>58603.25</v>
      </c>
      <c r="D433" s="70"/>
      <c r="E433" s="79">
        <v>67715.08</v>
      </c>
      <c r="F433" s="70"/>
      <c r="G433" s="79">
        <v>56717.31</v>
      </c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>
        <f t="shared" si="6"/>
        <v>183035.64</v>
      </c>
    </row>
    <row r="434" spans="1:27" x14ac:dyDescent="0.3">
      <c r="A434" s="32" t="s">
        <v>87</v>
      </c>
      <c r="C434" s="70">
        <v>24613.365000000002</v>
      </c>
      <c r="D434" s="70"/>
      <c r="E434" s="79">
        <v>28440.333600000002</v>
      </c>
      <c r="F434" s="70"/>
      <c r="G434" s="79">
        <v>23821.270199999999</v>
      </c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>
        <f t="shared" si="6"/>
        <v>76874.968800000002</v>
      </c>
    </row>
    <row r="435" spans="1:27" ht="15" x14ac:dyDescent="0.3">
      <c r="A435" s="32" t="s">
        <v>89</v>
      </c>
      <c r="C435" s="70">
        <v>5860.3250000000007</v>
      </c>
      <c r="D435" s="70"/>
      <c r="E435" s="79">
        <v>6771.5080000000016</v>
      </c>
      <c r="F435" s="70"/>
      <c r="G435" s="79">
        <v>5671.7309999999998</v>
      </c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>
        <f t="shared" si="6"/>
        <v>18303.564000000002</v>
      </c>
    </row>
    <row r="436" spans="1:27" x14ac:dyDescent="0.3">
      <c r="C436" s="70"/>
      <c r="D436" s="70"/>
      <c r="E436" s="79"/>
      <c r="F436" s="70"/>
      <c r="G436" s="79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</row>
    <row r="437" spans="1:27" ht="15.5" x14ac:dyDescent="0.35">
      <c r="A437" s="62" t="s">
        <v>155</v>
      </c>
      <c r="C437" s="72"/>
      <c r="D437" s="70"/>
      <c r="E437" s="80"/>
      <c r="F437" s="70"/>
      <c r="G437" s="80"/>
      <c r="H437" s="70"/>
      <c r="I437" s="73"/>
      <c r="J437" s="70"/>
      <c r="K437" s="73"/>
      <c r="L437" s="70"/>
      <c r="M437" s="72"/>
      <c r="N437" s="70"/>
      <c r="O437" s="73"/>
      <c r="P437" s="70"/>
      <c r="Q437" s="74"/>
      <c r="R437" s="70"/>
      <c r="S437" s="72"/>
      <c r="T437" s="70"/>
      <c r="U437" s="72"/>
      <c r="V437" s="70"/>
      <c r="W437" s="72"/>
      <c r="X437" s="70"/>
      <c r="Y437" s="72"/>
      <c r="Z437" s="70"/>
      <c r="AA437" s="70"/>
    </row>
    <row r="438" spans="1:27" x14ac:dyDescent="0.3">
      <c r="A438" s="32" t="s">
        <v>1</v>
      </c>
      <c r="C438" s="70">
        <v>635887.7300000001</v>
      </c>
      <c r="D438" s="70"/>
      <c r="E438" s="79">
        <v>886033.69</v>
      </c>
      <c r="F438" s="70"/>
      <c r="G438" s="79">
        <v>728540.64</v>
      </c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>
        <f t="shared" si="6"/>
        <v>2250462.06</v>
      </c>
    </row>
    <row r="439" spans="1:27" x14ac:dyDescent="0.3">
      <c r="A439" s="32" t="s">
        <v>2</v>
      </c>
      <c r="C439" s="70">
        <v>565459.64</v>
      </c>
      <c r="D439" s="70"/>
      <c r="E439" s="79">
        <v>801738.79</v>
      </c>
      <c r="F439" s="70"/>
      <c r="G439" s="79">
        <v>656973.59</v>
      </c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>
        <f t="shared" si="6"/>
        <v>2024172.02</v>
      </c>
    </row>
    <row r="440" spans="1:27" ht="15" x14ac:dyDescent="0.3">
      <c r="A440" s="32" t="s">
        <v>88</v>
      </c>
      <c r="C440" s="70">
        <v>0</v>
      </c>
      <c r="D440" s="70"/>
      <c r="E440" s="79">
        <v>0</v>
      </c>
      <c r="F440" s="70"/>
      <c r="G440" s="79">
        <v>0</v>
      </c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>
        <f t="shared" si="6"/>
        <v>0</v>
      </c>
    </row>
    <row r="441" spans="1:27" x14ac:dyDescent="0.3">
      <c r="A441" s="32" t="s">
        <v>31</v>
      </c>
      <c r="C441" s="70">
        <v>70428.09</v>
      </c>
      <c r="D441" s="70"/>
      <c r="E441" s="79">
        <v>84294.9</v>
      </c>
      <c r="F441" s="70"/>
      <c r="G441" s="79">
        <v>71567.05</v>
      </c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>
        <f t="shared" si="6"/>
        <v>226290.03999999998</v>
      </c>
    </row>
    <row r="442" spans="1:27" x14ac:dyDescent="0.3">
      <c r="A442" s="32" t="s">
        <v>87</v>
      </c>
      <c r="C442" s="70">
        <v>29579.797799999993</v>
      </c>
      <c r="D442" s="70"/>
      <c r="E442" s="79">
        <v>35403.858</v>
      </c>
      <c r="F442" s="70"/>
      <c r="G442" s="79">
        <v>30058.161</v>
      </c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>
        <f t="shared" si="6"/>
        <v>95041.816800000001</v>
      </c>
    </row>
    <row r="443" spans="1:27" ht="15" x14ac:dyDescent="0.3">
      <c r="A443" s="32" t="s">
        <v>89</v>
      </c>
      <c r="C443" s="70">
        <v>7042.8089999999993</v>
      </c>
      <c r="D443" s="70"/>
      <c r="E443" s="79">
        <v>8429.49</v>
      </c>
      <c r="F443" s="70"/>
      <c r="G443" s="79">
        <v>7156.7050000000008</v>
      </c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>
        <f t="shared" si="6"/>
        <v>22629.004000000001</v>
      </c>
    </row>
    <row r="444" spans="1:27" x14ac:dyDescent="0.3">
      <c r="C444" s="70"/>
      <c r="D444" s="70"/>
      <c r="E444" s="79"/>
      <c r="F444" s="70"/>
      <c r="G444" s="79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</row>
    <row r="445" spans="1:27" ht="15.5" x14ac:dyDescent="0.35">
      <c r="A445" s="77" t="s">
        <v>142</v>
      </c>
      <c r="C445" s="72"/>
      <c r="D445" s="70"/>
      <c r="E445" s="80"/>
      <c r="F445" s="70"/>
      <c r="G445" s="80"/>
      <c r="H445" s="70"/>
      <c r="I445" s="73"/>
      <c r="J445" s="70"/>
      <c r="K445" s="73"/>
      <c r="L445" s="70"/>
      <c r="M445" s="72"/>
      <c r="N445" s="70"/>
      <c r="O445" s="73"/>
      <c r="P445" s="70"/>
      <c r="Q445" s="74"/>
      <c r="R445" s="70"/>
      <c r="S445" s="72"/>
      <c r="T445" s="70"/>
      <c r="U445" s="72"/>
      <c r="V445" s="70"/>
      <c r="W445" s="72"/>
      <c r="X445" s="70"/>
      <c r="Y445" s="72"/>
      <c r="Z445" s="70"/>
      <c r="AA445" s="70"/>
    </row>
    <row r="446" spans="1:27" x14ac:dyDescent="0.3">
      <c r="A446" s="32" t="s">
        <v>1</v>
      </c>
      <c r="C446" s="70">
        <v>132322.87</v>
      </c>
      <c r="D446" s="70"/>
      <c r="E446" s="79">
        <v>145460.06</v>
      </c>
      <c r="F446" s="70"/>
      <c r="G446" s="79">
        <v>87751.5</v>
      </c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>
        <f t="shared" si="6"/>
        <v>365534.43</v>
      </c>
    </row>
    <row r="447" spans="1:27" x14ac:dyDescent="0.3">
      <c r="A447" s="32" t="s">
        <v>2</v>
      </c>
      <c r="C447" s="70">
        <v>120071.9</v>
      </c>
      <c r="D447" s="70"/>
      <c r="E447" s="79">
        <v>129685.32</v>
      </c>
      <c r="F447" s="70"/>
      <c r="G447" s="79">
        <v>83045.200000000012</v>
      </c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>
        <f t="shared" si="6"/>
        <v>332802.42000000004</v>
      </c>
    </row>
    <row r="448" spans="1:27" ht="15" x14ac:dyDescent="0.3">
      <c r="A448" s="32" t="s">
        <v>88</v>
      </c>
      <c r="C448" s="70">
        <v>0</v>
      </c>
      <c r="D448" s="70"/>
      <c r="E448" s="79">
        <v>0</v>
      </c>
      <c r="F448" s="70"/>
      <c r="G448" s="79">
        <v>0</v>
      </c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>
        <f t="shared" si="6"/>
        <v>0</v>
      </c>
    </row>
    <row r="449" spans="1:27" x14ac:dyDescent="0.3">
      <c r="A449" s="32" t="s">
        <v>31</v>
      </c>
      <c r="C449" s="70">
        <v>12250.970000000001</v>
      </c>
      <c r="D449" s="70"/>
      <c r="E449" s="79">
        <v>15774.739999999996</v>
      </c>
      <c r="F449" s="70"/>
      <c r="G449" s="79">
        <v>4706.3</v>
      </c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>
        <f t="shared" si="6"/>
        <v>32732.01</v>
      </c>
    </row>
    <row r="450" spans="1:27" x14ac:dyDescent="0.3">
      <c r="A450" s="32" t="s">
        <v>87</v>
      </c>
      <c r="C450" s="70">
        <v>5145.4074000000001</v>
      </c>
      <c r="D450" s="70"/>
      <c r="E450" s="79">
        <v>6625.3908000000001</v>
      </c>
      <c r="F450" s="70"/>
      <c r="G450" s="79">
        <v>1976.646</v>
      </c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>
        <f t="shared" si="6"/>
        <v>13747.444200000002</v>
      </c>
    </row>
    <row r="451" spans="1:27" ht="15" x14ac:dyDescent="0.3">
      <c r="A451" s="32" t="s">
        <v>89</v>
      </c>
      <c r="C451" s="70">
        <v>1225.097</v>
      </c>
      <c r="D451" s="70"/>
      <c r="E451" s="79">
        <v>1577.4739999999999</v>
      </c>
      <c r="F451" s="70"/>
      <c r="G451" s="79">
        <v>470.63000000000005</v>
      </c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>
        <f t="shared" si="6"/>
        <v>3273.201</v>
      </c>
    </row>
    <row r="452" spans="1:27" x14ac:dyDescent="0.3">
      <c r="C452" s="70"/>
      <c r="D452" s="70"/>
      <c r="E452" s="79"/>
      <c r="F452" s="70"/>
      <c r="G452" s="79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</row>
    <row r="453" spans="1:27" ht="15.5" x14ac:dyDescent="0.35">
      <c r="A453" s="62" t="s">
        <v>156</v>
      </c>
      <c r="C453" s="72"/>
      <c r="D453" s="70"/>
      <c r="E453" s="80"/>
      <c r="F453" s="70"/>
      <c r="G453" s="80"/>
      <c r="H453" s="70"/>
      <c r="I453" s="73"/>
      <c r="J453" s="70"/>
      <c r="K453" s="73"/>
      <c r="L453" s="70"/>
      <c r="M453" s="72"/>
      <c r="N453" s="70"/>
      <c r="O453" s="73"/>
      <c r="P453" s="70"/>
      <c r="Q453" s="74"/>
      <c r="R453" s="70"/>
      <c r="S453" s="72"/>
      <c r="T453" s="70"/>
      <c r="U453" s="72"/>
      <c r="V453" s="70"/>
      <c r="W453" s="72"/>
      <c r="X453" s="70"/>
      <c r="Y453" s="72"/>
      <c r="Z453" s="70"/>
      <c r="AA453" s="70"/>
    </row>
    <row r="454" spans="1:27" x14ac:dyDescent="0.3">
      <c r="A454" s="32" t="s">
        <v>1</v>
      </c>
      <c r="C454" s="70">
        <v>830996.64000000013</v>
      </c>
      <c r="D454" s="70"/>
      <c r="E454" s="79">
        <v>813873.21000000008</v>
      </c>
      <c r="F454" s="70"/>
      <c r="G454" s="79">
        <v>666565.40999999992</v>
      </c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>
        <f t="shared" si="6"/>
        <v>2311435.2599999998</v>
      </c>
    </row>
    <row r="455" spans="1:27" x14ac:dyDescent="0.3">
      <c r="A455" s="32" t="s">
        <v>2</v>
      </c>
      <c r="C455" s="70">
        <v>758134.38</v>
      </c>
      <c r="D455" s="70"/>
      <c r="E455" s="79">
        <v>755610.58000000007</v>
      </c>
      <c r="F455" s="70"/>
      <c r="G455" s="79">
        <v>599247.14</v>
      </c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>
        <f t="shared" ref="AA455:AA526" si="7">SUM(C455:Z455)</f>
        <v>2112992.1</v>
      </c>
    </row>
    <row r="456" spans="1:27" ht="15" x14ac:dyDescent="0.3">
      <c r="A456" s="32" t="s">
        <v>88</v>
      </c>
      <c r="C456" s="70">
        <v>0</v>
      </c>
      <c r="D456" s="70"/>
      <c r="E456" s="79">
        <v>0</v>
      </c>
      <c r="F456" s="70"/>
      <c r="G456" s="79">
        <v>0</v>
      </c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>
        <f t="shared" si="7"/>
        <v>0</v>
      </c>
    </row>
    <row r="457" spans="1:27" x14ac:dyDescent="0.3">
      <c r="A457" s="32" t="s">
        <v>31</v>
      </c>
      <c r="C457" s="70">
        <v>72862.260000000009</v>
      </c>
      <c r="D457" s="70"/>
      <c r="E457" s="79">
        <v>58262.630000000005</v>
      </c>
      <c r="F457" s="70"/>
      <c r="G457" s="79">
        <v>67318.27</v>
      </c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>
        <f t="shared" si="7"/>
        <v>198443.16000000003</v>
      </c>
    </row>
    <row r="458" spans="1:27" x14ac:dyDescent="0.3">
      <c r="A458" s="32" t="s">
        <v>87</v>
      </c>
      <c r="C458" s="70">
        <v>30602.1492</v>
      </c>
      <c r="D458" s="70"/>
      <c r="E458" s="79">
        <v>24470.304599999999</v>
      </c>
      <c r="F458" s="70"/>
      <c r="G458" s="79">
        <v>28273.6734</v>
      </c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>
        <f t="shared" si="7"/>
        <v>83346.127200000003</v>
      </c>
    </row>
    <row r="459" spans="1:27" ht="15" x14ac:dyDescent="0.3">
      <c r="A459" s="32" t="s">
        <v>89</v>
      </c>
      <c r="C459" s="70">
        <v>7286.2260000000006</v>
      </c>
      <c r="D459" s="70"/>
      <c r="E459" s="79">
        <v>5826.2629999999999</v>
      </c>
      <c r="F459" s="70"/>
      <c r="G459" s="79">
        <v>6731.8270000000002</v>
      </c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>
        <f t="shared" si="7"/>
        <v>19844.316000000003</v>
      </c>
    </row>
    <row r="460" spans="1:27" x14ac:dyDescent="0.3">
      <c r="C460" s="70"/>
      <c r="D460" s="70"/>
      <c r="E460" s="79"/>
      <c r="F460" s="70"/>
      <c r="G460" s="79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</row>
    <row r="461" spans="1:27" ht="15.5" x14ac:dyDescent="0.35">
      <c r="A461" s="62" t="s">
        <v>143</v>
      </c>
      <c r="C461" s="72"/>
      <c r="D461" s="70"/>
      <c r="E461" s="80"/>
      <c r="F461" s="70"/>
      <c r="G461" s="80"/>
      <c r="H461" s="70"/>
      <c r="I461" s="73"/>
      <c r="J461" s="70"/>
      <c r="K461" s="73"/>
      <c r="L461" s="70"/>
      <c r="M461" s="72"/>
      <c r="N461" s="70"/>
      <c r="O461" s="73"/>
      <c r="P461" s="70"/>
      <c r="Q461" s="74"/>
      <c r="R461" s="70"/>
      <c r="S461" s="72"/>
      <c r="T461" s="70"/>
      <c r="U461" s="72"/>
      <c r="V461" s="70"/>
      <c r="W461" s="72"/>
      <c r="X461" s="70"/>
      <c r="Y461" s="72"/>
      <c r="Z461" s="70"/>
      <c r="AA461" s="70"/>
    </row>
    <row r="462" spans="1:27" x14ac:dyDescent="0.3">
      <c r="A462" s="32" t="s">
        <v>1</v>
      </c>
      <c r="C462" s="70">
        <v>1303210.3500000001</v>
      </c>
      <c r="D462" s="70"/>
      <c r="E462" s="79">
        <v>1392392.58</v>
      </c>
      <c r="F462" s="70"/>
      <c r="G462" s="79">
        <v>1133923.78</v>
      </c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>
        <f t="shared" si="7"/>
        <v>3829526.71</v>
      </c>
    </row>
    <row r="463" spans="1:27" x14ac:dyDescent="0.3">
      <c r="A463" s="32" t="s">
        <v>2</v>
      </c>
      <c r="C463" s="70">
        <v>1178358.7399999998</v>
      </c>
      <c r="D463" s="70"/>
      <c r="E463" s="79">
        <v>1278632.44</v>
      </c>
      <c r="F463" s="70"/>
      <c r="G463" s="79">
        <v>1071066.68</v>
      </c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>
        <f t="shared" si="7"/>
        <v>3528057.8599999994</v>
      </c>
    </row>
    <row r="464" spans="1:27" ht="15" x14ac:dyDescent="0.3">
      <c r="A464" s="32" t="s">
        <v>88</v>
      </c>
      <c r="C464" s="70">
        <v>0</v>
      </c>
      <c r="D464" s="70"/>
      <c r="E464" s="79">
        <v>0</v>
      </c>
      <c r="F464" s="70"/>
      <c r="G464" s="79">
        <v>0</v>
      </c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>
        <f t="shared" si="7"/>
        <v>0</v>
      </c>
    </row>
    <row r="465" spans="1:27" x14ac:dyDescent="0.3">
      <c r="A465" s="32" t="s">
        <v>31</v>
      </c>
      <c r="C465" s="70">
        <v>124851.61</v>
      </c>
      <c r="D465" s="70"/>
      <c r="E465" s="79">
        <v>113760.13999999997</v>
      </c>
      <c r="F465" s="70"/>
      <c r="G465" s="79">
        <v>62857.099999999991</v>
      </c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>
        <f t="shared" si="7"/>
        <v>301468.84999999998</v>
      </c>
    </row>
    <row r="466" spans="1:27" x14ac:dyDescent="0.3">
      <c r="A466" s="32" t="s">
        <v>87</v>
      </c>
      <c r="C466" s="70">
        <v>52437.676200000002</v>
      </c>
      <c r="D466" s="70"/>
      <c r="E466" s="79">
        <v>47779.258800000003</v>
      </c>
      <c r="F466" s="70"/>
      <c r="G466" s="79">
        <v>26399.982</v>
      </c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>
        <f t="shared" si="7"/>
        <v>126616.917</v>
      </c>
    </row>
    <row r="467" spans="1:27" ht="15" x14ac:dyDescent="0.3">
      <c r="A467" s="32" t="s">
        <v>89</v>
      </c>
      <c r="C467" s="70">
        <v>12485.161000000002</v>
      </c>
      <c r="D467" s="70"/>
      <c r="E467" s="79">
        <v>11376.014000000001</v>
      </c>
      <c r="F467" s="70"/>
      <c r="G467" s="79">
        <v>6285.7100000000009</v>
      </c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>
        <f t="shared" si="7"/>
        <v>30146.885000000002</v>
      </c>
    </row>
    <row r="468" spans="1:27" x14ac:dyDescent="0.3">
      <c r="C468" s="70"/>
      <c r="D468" s="70"/>
      <c r="E468" s="79"/>
      <c r="F468" s="70"/>
      <c r="G468" s="79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</row>
    <row r="469" spans="1:27" ht="15.5" x14ac:dyDescent="0.35">
      <c r="A469" s="62" t="s">
        <v>144</v>
      </c>
      <c r="C469" s="72"/>
      <c r="D469" s="70"/>
      <c r="E469" s="80"/>
      <c r="F469" s="70"/>
      <c r="G469" s="80"/>
      <c r="H469" s="70"/>
      <c r="I469" s="73"/>
      <c r="J469" s="70"/>
      <c r="K469" s="73"/>
      <c r="L469" s="70"/>
      <c r="M469" s="72"/>
      <c r="N469" s="70"/>
      <c r="O469" s="73"/>
      <c r="P469" s="70"/>
      <c r="Q469" s="74"/>
      <c r="R469" s="70"/>
      <c r="S469" s="72"/>
      <c r="T469" s="70"/>
      <c r="U469" s="72"/>
      <c r="V469" s="70"/>
      <c r="W469" s="72"/>
      <c r="X469" s="70"/>
      <c r="Y469" s="72"/>
      <c r="Z469" s="70"/>
      <c r="AA469" s="70"/>
    </row>
    <row r="470" spans="1:27" x14ac:dyDescent="0.3">
      <c r="A470" s="32" t="s">
        <v>1</v>
      </c>
      <c r="C470" s="70">
        <v>1145504.8900000001</v>
      </c>
      <c r="D470" s="70"/>
      <c r="E470" s="79">
        <v>1222576.24</v>
      </c>
      <c r="F470" s="70"/>
      <c r="G470" s="79">
        <v>1105769.0599999998</v>
      </c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>
        <f t="shared" si="7"/>
        <v>3473850.1899999995</v>
      </c>
    </row>
    <row r="471" spans="1:27" x14ac:dyDescent="0.3">
      <c r="A471" s="32" t="s">
        <v>2</v>
      </c>
      <c r="C471" s="70">
        <v>1098990.51</v>
      </c>
      <c r="D471" s="70"/>
      <c r="E471" s="79">
        <v>1112905.4000000001</v>
      </c>
      <c r="F471" s="70"/>
      <c r="G471" s="79">
        <v>1032454.9</v>
      </c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>
        <f t="shared" si="7"/>
        <v>3244350.81</v>
      </c>
    </row>
    <row r="472" spans="1:27" ht="15" x14ac:dyDescent="0.3">
      <c r="A472" s="32" t="s">
        <v>88</v>
      </c>
      <c r="C472" s="70">
        <v>0</v>
      </c>
      <c r="D472" s="70"/>
      <c r="E472" s="79">
        <v>0</v>
      </c>
      <c r="F472" s="70"/>
      <c r="G472" s="79">
        <v>0</v>
      </c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>
        <f t="shared" si="7"/>
        <v>0</v>
      </c>
    </row>
    <row r="473" spans="1:27" x14ac:dyDescent="0.3">
      <c r="A473" s="32" t="s">
        <v>31</v>
      </c>
      <c r="C473" s="70">
        <v>46514.380000000005</v>
      </c>
      <c r="D473" s="70"/>
      <c r="E473" s="79">
        <v>109670.84</v>
      </c>
      <c r="F473" s="70"/>
      <c r="G473" s="79">
        <v>73314.159999999989</v>
      </c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>
        <f t="shared" si="7"/>
        <v>229499.38</v>
      </c>
    </row>
    <row r="474" spans="1:27" x14ac:dyDescent="0.3">
      <c r="A474" s="32" t="s">
        <v>87</v>
      </c>
      <c r="C474" s="70">
        <v>19536.0396</v>
      </c>
      <c r="D474" s="70"/>
      <c r="E474" s="79">
        <v>46061.752800000002</v>
      </c>
      <c r="F474" s="70"/>
      <c r="G474" s="79">
        <v>30791.947200000002</v>
      </c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>
        <f t="shared" si="7"/>
        <v>96389.739600000001</v>
      </c>
    </row>
    <row r="475" spans="1:27" ht="15" x14ac:dyDescent="0.3">
      <c r="A475" s="32" t="s">
        <v>89</v>
      </c>
      <c r="C475" s="70">
        <v>4651.438000000001</v>
      </c>
      <c r="D475" s="70"/>
      <c r="E475" s="79">
        <v>10967.084000000001</v>
      </c>
      <c r="F475" s="70"/>
      <c r="G475" s="79">
        <v>7331.4160000000011</v>
      </c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>
        <f t="shared" si="7"/>
        <v>22949.938000000002</v>
      </c>
    </row>
    <row r="476" spans="1:27" x14ac:dyDescent="0.3">
      <c r="C476" s="70"/>
      <c r="D476" s="70"/>
      <c r="E476" s="79"/>
      <c r="F476" s="70"/>
      <c r="G476" s="79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</row>
    <row r="477" spans="1:27" ht="15.5" x14ac:dyDescent="0.35">
      <c r="A477" s="62" t="s">
        <v>159</v>
      </c>
      <c r="C477" s="72"/>
      <c r="D477" s="70"/>
      <c r="E477" s="80"/>
      <c r="F477" s="70"/>
      <c r="G477" s="80"/>
      <c r="H477" s="70"/>
      <c r="I477" s="73"/>
      <c r="J477" s="70"/>
      <c r="K477" s="73"/>
      <c r="L477" s="70"/>
      <c r="M477" s="72"/>
      <c r="N477" s="70"/>
      <c r="O477" s="73"/>
      <c r="P477" s="70"/>
      <c r="Q477" s="74"/>
      <c r="R477" s="70"/>
      <c r="S477" s="72"/>
      <c r="T477" s="70"/>
      <c r="U477" s="72"/>
      <c r="V477" s="70"/>
      <c r="W477" s="72"/>
      <c r="X477" s="70"/>
      <c r="Y477" s="72"/>
      <c r="Z477" s="70"/>
      <c r="AA477" s="70"/>
    </row>
    <row r="478" spans="1:27" x14ac:dyDescent="0.3">
      <c r="A478" s="32" t="s">
        <v>1</v>
      </c>
      <c r="C478" s="70">
        <v>698484.08000000007</v>
      </c>
      <c r="D478" s="70"/>
      <c r="E478" s="79">
        <v>701041.33999999985</v>
      </c>
      <c r="F478" s="70"/>
      <c r="G478" s="79">
        <v>652924.01</v>
      </c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>
        <f t="shared" si="7"/>
        <v>2052449.43</v>
      </c>
    </row>
    <row r="479" spans="1:27" x14ac:dyDescent="0.3">
      <c r="A479" s="32" t="s">
        <v>2</v>
      </c>
      <c r="C479" s="70">
        <v>634517.99</v>
      </c>
      <c r="D479" s="70"/>
      <c r="E479" s="79">
        <v>630829.52</v>
      </c>
      <c r="F479" s="70"/>
      <c r="G479" s="79">
        <v>581502.42000000004</v>
      </c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>
        <f t="shared" si="7"/>
        <v>1846849.9300000002</v>
      </c>
    </row>
    <row r="480" spans="1:27" ht="15" x14ac:dyDescent="0.3">
      <c r="A480" s="32" t="s">
        <v>88</v>
      </c>
      <c r="C480" s="70">
        <v>0</v>
      </c>
      <c r="D480" s="70"/>
      <c r="E480" s="79">
        <v>0</v>
      </c>
      <c r="F480" s="70"/>
      <c r="G480" s="79">
        <v>0</v>
      </c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>
        <f t="shared" si="7"/>
        <v>0</v>
      </c>
    </row>
    <row r="481" spans="1:27" x14ac:dyDescent="0.3">
      <c r="A481" s="32" t="s">
        <v>31</v>
      </c>
      <c r="C481" s="70">
        <v>63966.09</v>
      </c>
      <c r="D481" s="70"/>
      <c r="E481" s="79">
        <v>70211.819999999992</v>
      </c>
      <c r="F481" s="70"/>
      <c r="G481" s="79">
        <v>71421.59</v>
      </c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>
        <f t="shared" si="7"/>
        <v>205599.49999999997</v>
      </c>
    </row>
    <row r="482" spans="1:27" x14ac:dyDescent="0.3">
      <c r="A482" s="32" t="s">
        <v>87</v>
      </c>
      <c r="C482" s="70">
        <v>26865.757799999992</v>
      </c>
      <c r="D482" s="70"/>
      <c r="E482" s="79">
        <v>29488.964399999997</v>
      </c>
      <c r="F482" s="70"/>
      <c r="G482" s="79">
        <v>29997.067799999997</v>
      </c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>
        <f t="shared" si="7"/>
        <v>86351.789999999979</v>
      </c>
    </row>
    <row r="483" spans="1:27" ht="15" x14ac:dyDescent="0.3">
      <c r="A483" s="32" t="s">
        <v>89</v>
      </c>
      <c r="C483" s="70">
        <v>6396.6089999999995</v>
      </c>
      <c r="D483" s="70"/>
      <c r="E483" s="79">
        <v>7021.1820000000007</v>
      </c>
      <c r="F483" s="70"/>
      <c r="G483" s="79">
        <v>7142.1590000000006</v>
      </c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>
        <f t="shared" si="7"/>
        <v>20559.95</v>
      </c>
    </row>
    <row r="484" spans="1:27" x14ac:dyDescent="0.3">
      <c r="C484" s="70"/>
      <c r="D484" s="70"/>
      <c r="E484" s="79"/>
      <c r="F484" s="70"/>
      <c r="G484" s="79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</row>
    <row r="485" spans="1:27" ht="15.5" x14ac:dyDescent="0.35">
      <c r="A485" s="62" t="s">
        <v>141</v>
      </c>
      <c r="C485" s="72"/>
      <c r="D485" s="70"/>
      <c r="E485" s="80"/>
      <c r="F485" s="70"/>
      <c r="G485" s="80"/>
      <c r="H485" s="70"/>
      <c r="I485" s="73"/>
      <c r="J485" s="70"/>
      <c r="K485" s="73"/>
      <c r="L485" s="70"/>
      <c r="M485" s="72"/>
      <c r="N485" s="70"/>
      <c r="O485" s="73"/>
      <c r="P485" s="70"/>
      <c r="Q485" s="74"/>
      <c r="R485" s="70"/>
      <c r="S485" s="72"/>
      <c r="T485" s="70"/>
      <c r="U485" s="72"/>
      <c r="V485" s="70"/>
      <c r="W485" s="72"/>
      <c r="X485" s="70"/>
      <c r="Y485" s="72"/>
      <c r="Z485" s="70"/>
      <c r="AA485" s="70"/>
    </row>
    <row r="486" spans="1:27" x14ac:dyDescent="0.3">
      <c r="A486" s="32" t="s">
        <v>1</v>
      </c>
      <c r="C486" s="70">
        <v>166706.29</v>
      </c>
      <c r="D486" s="70"/>
      <c r="E486" s="79">
        <v>269853.50999999995</v>
      </c>
      <c r="F486" s="70"/>
      <c r="G486" s="79">
        <v>156280.23000000001</v>
      </c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>
        <f t="shared" si="7"/>
        <v>592840.02999999991</v>
      </c>
    </row>
    <row r="487" spans="1:27" x14ac:dyDescent="0.3">
      <c r="A487" s="32" t="s">
        <v>2</v>
      </c>
      <c r="C487" s="70">
        <v>147407.96</v>
      </c>
      <c r="D487" s="70"/>
      <c r="E487" s="79">
        <v>251754.74000000005</v>
      </c>
      <c r="F487" s="70"/>
      <c r="G487" s="79">
        <v>144606.60999999999</v>
      </c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>
        <f t="shared" si="7"/>
        <v>543769.31000000006</v>
      </c>
    </row>
    <row r="488" spans="1:27" ht="15" x14ac:dyDescent="0.3">
      <c r="A488" s="32" t="s">
        <v>88</v>
      </c>
      <c r="C488" s="70">
        <v>0</v>
      </c>
      <c r="D488" s="70"/>
      <c r="E488" s="79">
        <v>0</v>
      </c>
      <c r="F488" s="70"/>
      <c r="G488" s="79">
        <v>0</v>
      </c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>
        <f t="shared" si="7"/>
        <v>0</v>
      </c>
    </row>
    <row r="489" spans="1:27" x14ac:dyDescent="0.3">
      <c r="A489" s="32" t="s">
        <v>31</v>
      </c>
      <c r="C489" s="70">
        <v>19298.329999999998</v>
      </c>
      <c r="D489" s="70"/>
      <c r="E489" s="79">
        <v>18098.77</v>
      </c>
      <c r="F489" s="70"/>
      <c r="G489" s="79">
        <v>11673.62</v>
      </c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>
        <f t="shared" si="7"/>
        <v>49070.720000000001</v>
      </c>
    </row>
    <row r="490" spans="1:27" x14ac:dyDescent="0.3">
      <c r="A490" s="32" t="s">
        <v>87</v>
      </c>
      <c r="C490" s="70">
        <v>8105.2985999999992</v>
      </c>
      <c r="D490" s="70"/>
      <c r="E490" s="79">
        <v>7601.4834000000001</v>
      </c>
      <c r="F490" s="70"/>
      <c r="G490" s="79">
        <v>4902.9204</v>
      </c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>
        <f t="shared" si="7"/>
        <v>20609.702399999998</v>
      </c>
    </row>
    <row r="491" spans="1:27" ht="15" x14ac:dyDescent="0.3">
      <c r="A491" s="32" t="s">
        <v>89</v>
      </c>
      <c r="C491" s="70">
        <v>1929.8330000000001</v>
      </c>
      <c r="D491" s="70"/>
      <c r="E491" s="79">
        <v>1809.877</v>
      </c>
      <c r="F491" s="70"/>
      <c r="G491" s="79">
        <v>1167.3620000000001</v>
      </c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>
        <f t="shared" si="7"/>
        <v>4907.0720000000001</v>
      </c>
    </row>
    <row r="492" spans="1:27" x14ac:dyDescent="0.3">
      <c r="C492" s="70"/>
      <c r="D492" s="70"/>
      <c r="E492" s="79"/>
      <c r="F492" s="70"/>
      <c r="G492" s="79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</row>
    <row r="493" spans="1:27" ht="15.5" x14ac:dyDescent="0.35">
      <c r="A493" s="62" t="s">
        <v>160</v>
      </c>
      <c r="C493" s="72"/>
      <c r="D493" s="70"/>
      <c r="E493" s="80"/>
      <c r="F493" s="70"/>
      <c r="G493" s="80"/>
      <c r="H493" s="70"/>
      <c r="I493" s="73"/>
      <c r="J493" s="70"/>
      <c r="K493" s="73"/>
      <c r="L493" s="70"/>
      <c r="M493" s="72"/>
      <c r="N493" s="70"/>
      <c r="O493" s="73"/>
      <c r="P493" s="70"/>
      <c r="Q493" s="74"/>
      <c r="R493" s="70"/>
      <c r="S493" s="72"/>
      <c r="T493" s="70"/>
      <c r="U493" s="72"/>
      <c r="V493" s="70"/>
      <c r="W493" s="72"/>
      <c r="X493" s="70"/>
      <c r="Y493" s="72"/>
      <c r="Z493" s="70"/>
      <c r="AA493" s="70"/>
    </row>
    <row r="494" spans="1:27" x14ac:dyDescent="0.3">
      <c r="A494" s="32" t="s">
        <v>1</v>
      </c>
      <c r="C494" s="70">
        <v>1393246.06</v>
      </c>
      <c r="D494" s="70"/>
      <c r="E494" s="79">
        <v>1351373.03</v>
      </c>
      <c r="F494" s="70"/>
      <c r="G494" s="79">
        <v>1334977.8099999998</v>
      </c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>
        <f t="shared" si="7"/>
        <v>4079596.8999999994</v>
      </c>
    </row>
    <row r="495" spans="1:27" x14ac:dyDescent="0.3">
      <c r="A495" s="32" t="s">
        <v>2</v>
      </c>
      <c r="C495" s="70">
        <v>1298876.6599999999</v>
      </c>
      <c r="D495" s="70"/>
      <c r="E495" s="79">
        <v>1258154.53</v>
      </c>
      <c r="F495" s="70"/>
      <c r="G495" s="79">
        <v>1222241.56</v>
      </c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>
        <f t="shared" si="7"/>
        <v>3779272.75</v>
      </c>
    </row>
    <row r="496" spans="1:27" ht="15" x14ac:dyDescent="0.3">
      <c r="A496" s="32" t="s">
        <v>88</v>
      </c>
      <c r="C496" s="70">
        <v>0</v>
      </c>
      <c r="D496" s="70"/>
      <c r="E496" s="79">
        <v>0</v>
      </c>
      <c r="F496" s="70"/>
      <c r="G496" s="79">
        <v>0</v>
      </c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>
        <f t="shared" si="7"/>
        <v>0</v>
      </c>
    </row>
    <row r="497" spans="1:27" x14ac:dyDescent="0.3">
      <c r="A497" s="32" t="s">
        <v>31</v>
      </c>
      <c r="C497" s="70">
        <v>94369.4</v>
      </c>
      <c r="D497" s="70"/>
      <c r="E497" s="79">
        <v>93218.5</v>
      </c>
      <c r="F497" s="70"/>
      <c r="G497" s="79">
        <v>112736.25000000001</v>
      </c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>
        <f t="shared" si="7"/>
        <v>300324.15000000002</v>
      </c>
    </row>
    <row r="498" spans="1:27" x14ac:dyDescent="0.3">
      <c r="A498" s="32" t="s">
        <v>87</v>
      </c>
      <c r="C498" s="70">
        <v>39635.147999999994</v>
      </c>
      <c r="D498" s="70"/>
      <c r="E498" s="79">
        <v>39151.769999999997</v>
      </c>
      <c r="F498" s="70"/>
      <c r="G498" s="79">
        <v>47349.224999999991</v>
      </c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>
        <f t="shared" si="7"/>
        <v>126136.14299999998</v>
      </c>
    </row>
    <row r="499" spans="1:27" ht="15" x14ac:dyDescent="0.3">
      <c r="A499" s="32" t="s">
        <v>89</v>
      </c>
      <c r="C499" s="70">
        <v>9436.94</v>
      </c>
      <c r="D499" s="70"/>
      <c r="E499" s="79">
        <v>9321.8500000000022</v>
      </c>
      <c r="F499" s="70"/>
      <c r="G499" s="79">
        <v>11273.625000000002</v>
      </c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>
        <f t="shared" si="7"/>
        <v>30032.415000000001</v>
      </c>
    </row>
    <row r="500" spans="1:27" x14ac:dyDescent="0.3">
      <c r="C500" s="70"/>
      <c r="D500" s="70"/>
      <c r="E500" s="79"/>
      <c r="F500" s="70"/>
      <c r="G500" s="79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</row>
    <row r="501" spans="1:27" ht="15.5" x14ac:dyDescent="0.35">
      <c r="A501" s="62" t="s">
        <v>161</v>
      </c>
      <c r="C501" s="72"/>
      <c r="D501" s="70"/>
      <c r="E501" s="80"/>
      <c r="F501" s="70"/>
      <c r="G501" s="80"/>
      <c r="H501" s="70"/>
      <c r="I501" s="73"/>
      <c r="J501" s="70"/>
      <c r="K501" s="73"/>
      <c r="L501" s="70"/>
      <c r="M501" s="72"/>
      <c r="N501" s="70"/>
      <c r="O501" s="73"/>
      <c r="P501" s="70"/>
      <c r="Q501" s="74"/>
      <c r="R501" s="70"/>
      <c r="S501" s="72"/>
      <c r="T501" s="70"/>
      <c r="U501" s="72"/>
      <c r="V501" s="70"/>
      <c r="W501" s="72"/>
      <c r="X501" s="70"/>
      <c r="Y501" s="72"/>
      <c r="Z501" s="70"/>
      <c r="AA501" s="70"/>
    </row>
    <row r="502" spans="1:27" x14ac:dyDescent="0.3">
      <c r="A502" s="32" t="s">
        <v>1</v>
      </c>
      <c r="C502" s="70">
        <v>860446.22999999986</v>
      </c>
      <c r="D502" s="70"/>
      <c r="E502" s="79">
        <v>961330.57000000007</v>
      </c>
      <c r="F502" s="70"/>
      <c r="G502" s="79">
        <v>1158174.5899999999</v>
      </c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>
        <f t="shared" si="7"/>
        <v>2979951.3899999997</v>
      </c>
    </row>
    <row r="503" spans="1:27" x14ac:dyDescent="0.3">
      <c r="A503" s="32" t="s">
        <v>2</v>
      </c>
      <c r="C503" s="70">
        <v>803999.07</v>
      </c>
      <c r="D503" s="70"/>
      <c r="E503" s="79">
        <v>899709.49999999988</v>
      </c>
      <c r="F503" s="70"/>
      <c r="G503" s="79">
        <v>1106502.6299999999</v>
      </c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>
        <f t="shared" si="7"/>
        <v>2810211.1999999997</v>
      </c>
    </row>
    <row r="504" spans="1:27" ht="15" x14ac:dyDescent="0.3">
      <c r="A504" s="32" t="s">
        <v>88</v>
      </c>
      <c r="C504" s="70">
        <v>0</v>
      </c>
      <c r="D504" s="70"/>
      <c r="E504" s="79">
        <v>0</v>
      </c>
      <c r="F504" s="70"/>
      <c r="G504" s="79">
        <v>0</v>
      </c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>
        <f t="shared" si="7"/>
        <v>0</v>
      </c>
    </row>
    <row r="505" spans="1:27" x14ac:dyDescent="0.3">
      <c r="A505" s="32" t="s">
        <v>31</v>
      </c>
      <c r="C505" s="70">
        <v>56447.16</v>
      </c>
      <c r="D505" s="70"/>
      <c r="E505" s="79">
        <v>61621.070000000007</v>
      </c>
      <c r="F505" s="70"/>
      <c r="G505" s="79">
        <v>51671.960000000006</v>
      </c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>
        <f t="shared" si="7"/>
        <v>169740.19</v>
      </c>
    </row>
    <row r="506" spans="1:27" x14ac:dyDescent="0.3">
      <c r="A506" s="32" t="s">
        <v>87</v>
      </c>
      <c r="C506" s="70">
        <v>23707.807199999996</v>
      </c>
      <c r="D506" s="70"/>
      <c r="E506" s="79">
        <v>25880.849400000003</v>
      </c>
      <c r="F506" s="70"/>
      <c r="G506" s="79">
        <v>21702.223200000004</v>
      </c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>
        <f t="shared" si="7"/>
        <v>71290.87980000001</v>
      </c>
    </row>
    <row r="507" spans="1:27" ht="15" x14ac:dyDescent="0.3">
      <c r="A507" s="32" t="s">
        <v>89</v>
      </c>
      <c r="C507" s="70">
        <v>5644.7160000000003</v>
      </c>
      <c r="D507" s="70"/>
      <c r="E507" s="79">
        <v>6162.1070000000009</v>
      </c>
      <c r="F507" s="70"/>
      <c r="G507" s="79">
        <v>5167.1959999999999</v>
      </c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>
        <f t="shared" si="7"/>
        <v>16974.019</v>
      </c>
    </row>
    <row r="508" spans="1:27" x14ac:dyDescent="0.3">
      <c r="C508" s="70"/>
      <c r="D508" s="70"/>
      <c r="E508" s="79"/>
      <c r="F508" s="70"/>
      <c r="G508" s="79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</row>
    <row r="509" spans="1:27" ht="15.5" x14ac:dyDescent="0.35">
      <c r="A509" s="62" t="s">
        <v>176</v>
      </c>
      <c r="C509" s="70"/>
      <c r="D509" s="70"/>
      <c r="E509" s="79"/>
      <c r="F509" s="70"/>
      <c r="G509" s="8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</row>
    <row r="510" spans="1:27" x14ac:dyDescent="0.3">
      <c r="A510" s="32" t="s">
        <v>1</v>
      </c>
      <c r="C510" s="70"/>
      <c r="D510" s="70"/>
      <c r="E510" s="79"/>
      <c r="F510" s="70"/>
      <c r="G510" s="79">
        <v>11315.439999999999</v>
      </c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>
        <f>SUM(C510:Z510)</f>
        <v>11315.439999999999</v>
      </c>
    </row>
    <row r="511" spans="1:27" x14ac:dyDescent="0.3">
      <c r="A511" s="32" t="s">
        <v>2</v>
      </c>
      <c r="C511" s="70"/>
      <c r="D511" s="70"/>
      <c r="E511" s="79"/>
      <c r="F511" s="70"/>
      <c r="G511" s="79">
        <v>9226.09</v>
      </c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>
        <f t="shared" ref="AA511:AA515" si="8">SUM(C511:Z511)</f>
        <v>9226.09</v>
      </c>
    </row>
    <row r="512" spans="1:27" ht="15" x14ac:dyDescent="0.3">
      <c r="A512" s="32" t="s">
        <v>88</v>
      </c>
      <c r="C512" s="70"/>
      <c r="D512" s="70"/>
      <c r="E512" s="79"/>
      <c r="F512" s="70"/>
      <c r="G512" s="79">
        <v>0</v>
      </c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>
        <f t="shared" si="8"/>
        <v>0</v>
      </c>
    </row>
    <row r="513" spans="1:27" x14ac:dyDescent="0.3">
      <c r="A513" s="32" t="s">
        <v>31</v>
      </c>
      <c r="C513" s="70"/>
      <c r="D513" s="70"/>
      <c r="E513" s="79"/>
      <c r="F513" s="70"/>
      <c r="G513" s="79">
        <v>2089.35</v>
      </c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>
        <f t="shared" si="8"/>
        <v>2089.35</v>
      </c>
    </row>
    <row r="514" spans="1:27" x14ac:dyDescent="0.3">
      <c r="A514" s="32" t="s">
        <v>87</v>
      </c>
      <c r="C514" s="70"/>
      <c r="D514" s="70"/>
      <c r="E514" s="79"/>
      <c r="F514" s="70"/>
      <c r="G514" s="79">
        <v>877.52700000000004</v>
      </c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>
        <f t="shared" si="8"/>
        <v>877.52700000000004</v>
      </c>
    </row>
    <row r="515" spans="1:27" ht="15" x14ac:dyDescent="0.3">
      <c r="A515" s="32" t="s">
        <v>89</v>
      </c>
      <c r="C515" s="70"/>
      <c r="D515" s="70"/>
      <c r="E515" s="79"/>
      <c r="F515" s="70"/>
      <c r="G515" s="79">
        <v>208.935</v>
      </c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>
        <f t="shared" si="8"/>
        <v>208.935</v>
      </c>
    </row>
    <row r="516" spans="1:27" x14ac:dyDescent="0.3">
      <c r="C516" s="70"/>
      <c r="D516" s="70"/>
      <c r="E516" s="79"/>
      <c r="F516" s="70"/>
      <c r="G516" s="79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</row>
    <row r="517" spans="1:27" ht="15.5" x14ac:dyDescent="0.35">
      <c r="A517" s="62" t="s">
        <v>175</v>
      </c>
      <c r="C517" s="70"/>
      <c r="D517" s="70"/>
      <c r="E517" s="70"/>
      <c r="F517" s="70"/>
      <c r="G517" s="80"/>
      <c r="H517" s="70"/>
      <c r="I517" s="70"/>
      <c r="J517" s="70"/>
      <c r="K517" s="73"/>
      <c r="L517" s="70"/>
      <c r="M517" s="72"/>
      <c r="N517" s="70"/>
      <c r="O517" s="73"/>
      <c r="P517" s="70"/>
      <c r="Q517" s="74"/>
      <c r="R517" s="70"/>
      <c r="S517" s="72"/>
      <c r="T517" s="70"/>
      <c r="U517" s="72"/>
      <c r="V517" s="70"/>
      <c r="W517" s="72"/>
      <c r="X517" s="70"/>
      <c r="Y517" s="72"/>
      <c r="Z517" s="70"/>
      <c r="AA517" s="70"/>
    </row>
    <row r="518" spans="1:27" x14ac:dyDescent="0.3">
      <c r="A518" s="32" t="s">
        <v>1</v>
      </c>
      <c r="C518" s="70"/>
      <c r="D518" s="70"/>
      <c r="E518" s="79">
        <v>30331.51</v>
      </c>
      <c r="F518" s="70"/>
      <c r="G518" s="79">
        <v>137193.24</v>
      </c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>
        <f>SUM(C518:Z518)</f>
        <v>167524.75</v>
      </c>
    </row>
    <row r="519" spans="1:27" x14ac:dyDescent="0.3">
      <c r="A519" s="32" t="s">
        <v>2</v>
      </c>
      <c r="C519" s="70"/>
      <c r="D519" s="70"/>
      <c r="E519" s="79">
        <v>27696.449999999997</v>
      </c>
      <c r="F519" s="70"/>
      <c r="G519" s="79">
        <v>124453.00000000001</v>
      </c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>
        <f t="shared" si="7"/>
        <v>152149.45000000001</v>
      </c>
    </row>
    <row r="520" spans="1:27" ht="15" x14ac:dyDescent="0.3">
      <c r="A520" s="32" t="s">
        <v>88</v>
      </c>
      <c r="C520" s="70"/>
      <c r="D520" s="70"/>
      <c r="E520" s="79">
        <v>0</v>
      </c>
      <c r="F520" s="70"/>
      <c r="G520" s="79">
        <v>0</v>
      </c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>
        <f t="shared" si="7"/>
        <v>0</v>
      </c>
    </row>
    <row r="521" spans="1:27" x14ac:dyDescent="0.3">
      <c r="A521" s="32" t="s">
        <v>31</v>
      </c>
      <c r="C521" s="70"/>
      <c r="D521" s="70"/>
      <c r="E521" s="79">
        <v>2635.06</v>
      </c>
      <c r="F521" s="70"/>
      <c r="G521" s="79">
        <v>12740.24</v>
      </c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>
        <f t="shared" si="7"/>
        <v>15375.3</v>
      </c>
    </row>
    <row r="522" spans="1:27" x14ac:dyDescent="0.3">
      <c r="A522" s="32" t="s">
        <v>87</v>
      </c>
      <c r="C522" s="70"/>
      <c r="D522" s="70"/>
      <c r="E522" s="79">
        <v>1106.7251999999999</v>
      </c>
      <c r="F522" s="70"/>
      <c r="G522" s="79">
        <v>5350.9008000000003</v>
      </c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>
        <f t="shared" si="7"/>
        <v>6457.6260000000002</v>
      </c>
    </row>
    <row r="523" spans="1:27" ht="15" x14ac:dyDescent="0.3">
      <c r="A523" s="32" t="s">
        <v>89</v>
      </c>
      <c r="C523" s="70"/>
      <c r="D523" s="70"/>
      <c r="E523" s="79">
        <v>263.50600000000003</v>
      </c>
      <c r="F523" s="70"/>
      <c r="G523" s="79">
        <v>1274.0239999999999</v>
      </c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>
        <f t="shared" si="7"/>
        <v>1537.53</v>
      </c>
    </row>
    <row r="524" spans="1:27" x14ac:dyDescent="0.3">
      <c r="C524" s="70"/>
      <c r="D524" s="70"/>
      <c r="E524" s="79"/>
      <c r="F524" s="70"/>
      <c r="G524" s="79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</row>
    <row r="525" spans="1:27" ht="15.5" x14ac:dyDescent="0.35">
      <c r="A525" s="62" t="s">
        <v>162</v>
      </c>
      <c r="C525" s="72"/>
      <c r="D525" s="70"/>
      <c r="E525" s="80"/>
      <c r="F525" s="70"/>
      <c r="G525" s="80"/>
      <c r="H525" s="70"/>
      <c r="I525" s="70"/>
      <c r="J525" s="70"/>
      <c r="K525" s="73"/>
      <c r="L525" s="70"/>
      <c r="M525" s="72"/>
      <c r="N525" s="70"/>
      <c r="O525" s="73"/>
      <c r="P525" s="70"/>
      <c r="Q525" s="74"/>
      <c r="R525" s="70"/>
      <c r="S525" s="72"/>
      <c r="T525" s="70"/>
      <c r="U525" s="72"/>
      <c r="V525" s="70"/>
      <c r="W525" s="72"/>
      <c r="X525" s="70"/>
      <c r="Y525" s="72"/>
      <c r="Z525" s="70"/>
      <c r="AA525" s="70"/>
    </row>
    <row r="526" spans="1:27" x14ac:dyDescent="0.3">
      <c r="A526" s="32" t="s">
        <v>1</v>
      </c>
      <c r="C526" s="70">
        <v>84234.329999999987</v>
      </c>
      <c r="D526" s="70"/>
      <c r="E526" s="79">
        <v>70592.58</v>
      </c>
      <c r="F526" s="70"/>
      <c r="G526" s="79">
        <v>115102.18999999997</v>
      </c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>
        <f t="shared" si="7"/>
        <v>269929.09999999998</v>
      </c>
    </row>
    <row r="527" spans="1:27" x14ac:dyDescent="0.3">
      <c r="A527" s="32" t="s">
        <v>2</v>
      </c>
      <c r="C527" s="70">
        <v>75769.099999999991</v>
      </c>
      <c r="D527" s="70"/>
      <c r="E527" s="79">
        <v>63404.51</v>
      </c>
      <c r="F527" s="70"/>
      <c r="G527" s="79">
        <v>107825.37999999998</v>
      </c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>
        <f t="shared" ref="AA527:AA590" si="9">SUM(C527:Z527)</f>
        <v>246998.98999999996</v>
      </c>
    </row>
    <row r="528" spans="1:27" ht="15" x14ac:dyDescent="0.3">
      <c r="A528" s="32" t="s">
        <v>88</v>
      </c>
      <c r="C528" s="70">
        <v>0</v>
      </c>
      <c r="D528" s="70"/>
      <c r="E528" s="79">
        <v>0</v>
      </c>
      <c r="F528" s="70"/>
      <c r="G528" s="79">
        <v>0</v>
      </c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>
        <f t="shared" si="9"/>
        <v>0</v>
      </c>
    </row>
    <row r="529" spans="1:27" x14ac:dyDescent="0.3">
      <c r="A529" s="32" t="s">
        <v>31</v>
      </c>
      <c r="C529" s="70">
        <v>8465.23</v>
      </c>
      <c r="D529" s="70"/>
      <c r="E529" s="79">
        <v>7188.07</v>
      </c>
      <c r="F529" s="70"/>
      <c r="G529" s="79">
        <v>7276.8099999999986</v>
      </c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>
        <f t="shared" si="9"/>
        <v>22930.109999999997</v>
      </c>
    </row>
    <row r="530" spans="1:27" x14ac:dyDescent="0.3">
      <c r="A530" s="32" t="s">
        <v>87</v>
      </c>
      <c r="C530" s="70">
        <v>3555.3966000000005</v>
      </c>
      <c r="D530" s="70"/>
      <c r="E530" s="79">
        <v>3018.9893999999999</v>
      </c>
      <c r="F530" s="70"/>
      <c r="G530" s="79">
        <v>3056.2602000000006</v>
      </c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>
        <f t="shared" si="9"/>
        <v>9630.646200000001</v>
      </c>
    </row>
    <row r="531" spans="1:27" ht="15" x14ac:dyDescent="0.3">
      <c r="A531" s="32" t="s">
        <v>89</v>
      </c>
      <c r="C531" s="70">
        <v>846.52300000000014</v>
      </c>
      <c r="D531" s="70"/>
      <c r="E531" s="79">
        <v>718.80700000000002</v>
      </c>
      <c r="F531" s="70"/>
      <c r="G531" s="79">
        <v>727.68100000000004</v>
      </c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>
        <f t="shared" si="9"/>
        <v>2293.0110000000004</v>
      </c>
    </row>
    <row r="532" spans="1:27" x14ac:dyDescent="0.3">
      <c r="C532" s="70"/>
      <c r="D532" s="70"/>
      <c r="E532" s="79"/>
      <c r="F532" s="70"/>
      <c r="G532" s="79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</row>
    <row r="533" spans="1:27" ht="15.5" x14ac:dyDescent="0.35">
      <c r="A533" s="62" t="s">
        <v>163</v>
      </c>
      <c r="C533" s="72"/>
      <c r="D533" s="70"/>
      <c r="E533" s="80"/>
      <c r="F533" s="70"/>
      <c r="G533" s="80"/>
      <c r="H533" s="70"/>
      <c r="I533" s="70"/>
      <c r="J533" s="70"/>
      <c r="K533" s="73"/>
      <c r="L533" s="70"/>
      <c r="M533" s="72"/>
      <c r="N533" s="70"/>
      <c r="O533" s="73"/>
      <c r="P533" s="70"/>
      <c r="Q533" s="74"/>
      <c r="R533" s="70"/>
      <c r="S533" s="72"/>
      <c r="T533" s="70"/>
      <c r="U533" s="72"/>
      <c r="V533" s="70"/>
      <c r="W533" s="72"/>
      <c r="X533" s="70"/>
      <c r="Y533" s="72"/>
      <c r="Z533" s="70"/>
      <c r="AA533" s="70"/>
    </row>
    <row r="534" spans="1:27" x14ac:dyDescent="0.3">
      <c r="A534" s="32" t="s">
        <v>1</v>
      </c>
      <c r="C534" s="70">
        <v>1554567.3099999998</v>
      </c>
      <c r="D534" s="70"/>
      <c r="E534" s="79">
        <v>1684580.3800000001</v>
      </c>
      <c r="F534" s="70"/>
      <c r="G534" s="79">
        <v>1453520.8199999998</v>
      </c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>
        <f t="shared" si="9"/>
        <v>4692668.51</v>
      </c>
    </row>
    <row r="535" spans="1:27" x14ac:dyDescent="0.3">
      <c r="A535" s="32" t="s">
        <v>2</v>
      </c>
      <c r="C535" s="70">
        <v>1435595.3000000003</v>
      </c>
      <c r="D535" s="70"/>
      <c r="E535" s="79">
        <v>1561445.32</v>
      </c>
      <c r="F535" s="70"/>
      <c r="G535" s="79">
        <v>1329522.3</v>
      </c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>
        <f t="shared" si="9"/>
        <v>4326562.92</v>
      </c>
    </row>
    <row r="536" spans="1:27" ht="15" x14ac:dyDescent="0.3">
      <c r="A536" s="32" t="s">
        <v>88</v>
      </c>
      <c r="C536" s="70">
        <v>0</v>
      </c>
      <c r="D536" s="70"/>
      <c r="E536" s="79">
        <v>0</v>
      </c>
      <c r="F536" s="70"/>
      <c r="G536" s="79">
        <v>0</v>
      </c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>
        <f t="shared" si="9"/>
        <v>0</v>
      </c>
    </row>
    <row r="537" spans="1:27" x14ac:dyDescent="0.3">
      <c r="A537" s="32" t="s">
        <v>31</v>
      </c>
      <c r="C537" s="70">
        <v>118972.01000000001</v>
      </c>
      <c r="D537" s="70"/>
      <c r="E537" s="79">
        <v>123135.06</v>
      </c>
      <c r="F537" s="70"/>
      <c r="G537" s="79">
        <v>123998.51999999999</v>
      </c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>
        <f t="shared" si="9"/>
        <v>366105.58999999997</v>
      </c>
    </row>
    <row r="538" spans="1:27" x14ac:dyDescent="0.3">
      <c r="A538" s="32" t="s">
        <v>87</v>
      </c>
      <c r="C538" s="70">
        <v>49968.244199999994</v>
      </c>
      <c r="D538" s="70"/>
      <c r="E538" s="79">
        <v>51716.725199999986</v>
      </c>
      <c r="F538" s="70"/>
      <c r="G538" s="79">
        <v>52079.378399999994</v>
      </c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>
        <f t="shared" si="9"/>
        <v>153764.34779999996</v>
      </c>
    </row>
    <row r="539" spans="1:27" ht="15" x14ac:dyDescent="0.3">
      <c r="A539" s="32" t="s">
        <v>89</v>
      </c>
      <c r="C539" s="70">
        <v>11897.201000000001</v>
      </c>
      <c r="D539" s="70"/>
      <c r="E539" s="79">
        <v>12313.505999999999</v>
      </c>
      <c r="F539" s="70"/>
      <c r="G539" s="79">
        <v>12399.852000000001</v>
      </c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>
        <f t="shared" si="9"/>
        <v>36610.559000000001</v>
      </c>
    </row>
    <row r="540" spans="1:27" x14ac:dyDescent="0.3">
      <c r="C540" s="70"/>
      <c r="D540" s="70"/>
      <c r="E540" s="79"/>
      <c r="F540" s="70"/>
      <c r="G540" s="79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>
        <f t="shared" si="9"/>
        <v>0</v>
      </c>
    </row>
    <row r="541" spans="1:27" ht="15.5" x14ac:dyDescent="0.35">
      <c r="A541" s="62" t="s">
        <v>164</v>
      </c>
      <c r="C541" s="72"/>
      <c r="D541" s="70"/>
      <c r="E541" s="80"/>
      <c r="F541" s="70"/>
      <c r="G541" s="8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2"/>
      <c r="T541" s="70"/>
      <c r="U541" s="72"/>
      <c r="V541" s="70"/>
      <c r="W541" s="72"/>
      <c r="X541" s="70"/>
      <c r="Y541" s="72"/>
      <c r="Z541" s="70"/>
      <c r="AA541" s="70">
        <f t="shared" si="9"/>
        <v>0</v>
      </c>
    </row>
    <row r="542" spans="1:27" x14ac:dyDescent="0.3">
      <c r="A542" s="32" t="s">
        <v>1</v>
      </c>
      <c r="C542" s="70">
        <v>414797.05000000005</v>
      </c>
      <c r="D542" s="70"/>
      <c r="E542" s="79">
        <v>501785.24</v>
      </c>
      <c r="F542" s="70"/>
      <c r="G542" s="79">
        <v>328734.15999999997</v>
      </c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>
        <f t="shared" si="9"/>
        <v>1245316.45</v>
      </c>
    </row>
    <row r="543" spans="1:27" x14ac:dyDescent="0.3">
      <c r="A543" s="32" t="s">
        <v>2</v>
      </c>
      <c r="C543" s="70">
        <v>400065.47</v>
      </c>
      <c r="D543" s="70"/>
      <c r="E543" s="79">
        <v>448365.84</v>
      </c>
      <c r="F543" s="70"/>
      <c r="G543" s="79">
        <v>305923.87</v>
      </c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>
        <f t="shared" si="9"/>
        <v>1154355.1800000002</v>
      </c>
    </row>
    <row r="544" spans="1:27" ht="15" x14ac:dyDescent="0.3">
      <c r="A544" s="32" t="s">
        <v>88</v>
      </c>
      <c r="C544" s="70">
        <v>0</v>
      </c>
      <c r="D544" s="70"/>
      <c r="E544" s="79">
        <v>0</v>
      </c>
      <c r="F544" s="70"/>
      <c r="G544" s="79">
        <v>0</v>
      </c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>
        <f t="shared" si="9"/>
        <v>0</v>
      </c>
    </row>
    <row r="545" spans="1:27" x14ac:dyDescent="0.3">
      <c r="A545" s="32" t="s">
        <v>31</v>
      </c>
      <c r="C545" s="70">
        <v>14731.58</v>
      </c>
      <c r="D545" s="70"/>
      <c r="E545" s="79">
        <v>53419.4</v>
      </c>
      <c r="F545" s="70"/>
      <c r="G545" s="79">
        <v>22810.29</v>
      </c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>
        <f t="shared" si="9"/>
        <v>90961.26999999999</v>
      </c>
    </row>
    <row r="546" spans="1:27" x14ac:dyDescent="0.3">
      <c r="A546" s="32" t="s">
        <v>87</v>
      </c>
      <c r="C546" s="70">
        <v>6187.2636000000002</v>
      </c>
      <c r="D546" s="70"/>
      <c r="E546" s="79">
        <v>22436.148000000001</v>
      </c>
      <c r="F546" s="70"/>
      <c r="G546" s="79">
        <v>9580.3217999999979</v>
      </c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>
        <f t="shared" si="9"/>
        <v>38203.733399999997</v>
      </c>
    </row>
    <row r="547" spans="1:27" ht="15" x14ac:dyDescent="0.3">
      <c r="A547" s="32" t="s">
        <v>89</v>
      </c>
      <c r="C547" s="70">
        <v>1473.1580000000004</v>
      </c>
      <c r="D547" s="70"/>
      <c r="E547" s="79">
        <v>5341.9400000000005</v>
      </c>
      <c r="F547" s="70"/>
      <c r="G547" s="79">
        <v>2281.029</v>
      </c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>
        <f t="shared" si="9"/>
        <v>9096.1270000000004</v>
      </c>
    </row>
    <row r="548" spans="1:27" x14ac:dyDescent="0.3">
      <c r="C548" s="70"/>
      <c r="D548" s="70"/>
      <c r="E548" s="79"/>
      <c r="F548" s="70"/>
      <c r="G548" s="79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</row>
    <row r="549" spans="1:27" ht="15.5" x14ac:dyDescent="0.35">
      <c r="A549" s="62" t="s">
        <v>167</v>
      </c>
      <c r="C549" s="72"/>
      <c r="D549" s="70"/>
      <c r="E549" s="80"/>
      <c r="F549" s="70"/>
      <c r="G549" s="8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2"/>
      <c r="T549" s="70"/>
      <c r="U549" s="72"/>
      <c r="V549" s="70"/>
      <c r="W549" s="72"/>
      <c r="X549" s="70"/>
      <c r="Y549" s="72"/>
      <c r="Z549" s="70"/>
      <c r="AA549" s="70"/>
    </row>
    <row r="550" spans="1:27" x14ac:dyDescent="0.3">
      <c r="A550" s="32" t="s">
        <v>1</v>
      </c>
      <c r="C550" s="70">
        <v>569206.32999999996</v>
      </c>
      <c r="D550" s="70"/>
      <c r="E550" s="79">
        <v>467429.41</v>
      </c>
      <c r="F550" s="70"/>
      <c r="G550" s="79">
        <v>450805.44999999995</v>
      </c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>
        <f t="shared" si="9"/>
        <v>1487441.19</v>
      </c>
    </row>
    <row r="551" spans="1:27" x14ac:dyDescent="0.3">
      <c r="A551" s="32" t="s">
        <v>2</v>
      </c>
      <c r="C551" s="70">
        <v>521016.86</v>
      </c>
      <c r="D551" s="70"/>
      <c r="E551" s="79">
        <v>414491.44</v>
      </c>
      <c r="F551" s="70"/>
      <c r="G551" s="79">
        <v>395733.89999999991</v>
      </c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>
        <f t="shared" si="9"/>
        <v>1331242.2</v>
      </c>
    </row>
    <row r="552" spans="1:27" ht="15" x14ac:dyDescent="0.3">
      <c r="A552" s="32" t="s">
        <v>88</v>
      </c>
      <c r="C552" s="70">
        <v>0</v>
      </c>
      <c r="D552" s="70"/>
      <c r="E552" s="79">
        <v>0</v>
      </c>
      <c r="F552" s="70"/>
      <c r="G552" s="79">
        <v>0</v>
      </c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>
        <f t="shared" si="9"/>
        <v>0</v>
      </c>
    </row>
    <row r="553" spans="1:27" x14ac:dyDescent="0.3">
      <c r="A553" s="32" t="s">
        <v>31</v>
      </c>
      <c r="C553" s="70">
        <v>48189.469999999987</v>
      </c>
      <c r="D553" s="70"/>
      <c r="E553" s="79">
        <v>52937.97</v>
      </c>
      <c r="F553" s="70"/>
      <c r="G553" s="79">
        <v>55071.55</v>
      </c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>
        <f t="shared" si="9"/>
        <v>156198.99</v>
      </c>
    </row>
    <row r="554" spans="1:27" x14ac:dyDescent="0.3">
      <c r="A554" s="32" t="s">
        <v>87</v>
      </c>
      <c r="C554" s="70">
        <v>20239.577399999998</v>
      </c>
      <c r="D554" s="70"/>
      <c r="E554" s="79">
        <v>22233.947400000001</v>
      </c>
      <c r="F554" s="70"/>
      <c r="G554" s="79">
        <v>23130.050999999999</v>
      </c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>
        <f t="shared" si="9"/>
        <v>65603.575799999991</v>
      </c>
    </row>
    <row r="555" spans="1:27" ht="15" x14ac:dyDescent="0.3">
      <c r="A555" s="32" t="s">
        <v>89</v>
      </c>
      <c r="C555" s="70">
        <v>4818.9470000000001</v>
      </c>
      <c r="D555" s="70"/>
      <c r="E555" s="79">
        <v>5293.7970000000005</v>
      </c>
      <c r="F555" s="70"/>
      <c r="G555" s="79">
        <v>5507.1549999999997</v>
      </c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>
        <f t="shared" si="9"/>
        <v>15619.899000000001</v>
      </c>
    </row>
    <row r="556" spans="1:27" x14ac:dyDescent="0.3">
      <c r="C556" s="70"/>
      <c r="D556" s="70"/>
      <c r="E556" s="79"/>
      <c r="F556" s="70"/>
      <c r="G556" s="79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</row>
    <row r="557" spans="1:27" ht="15.5" x14ac:dyDescent="0.35">
      <c r="A557" s="62" t="s">
        <v>168</v>
      </c>
      <c r="C557" s="72"/>
      <c r="D557" s="70"/>
      <c r="E557" s="80"/>
      <c r="F557" s="70"/>
      <c r="G557" s="8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2"/>
      <c r="T557" s="70"/>
      <c r="U557" s="72"/>
      <c r="V557" s="70"/>
      <c r="W557" s="72"/>
      <c r="X557" s="70"/>
      <c r="Y557" s="72"/>
      <c r="Z557" s="70"/>
      <c r="AA557" s="70"/>
    </row>
    <row r="558" spans="1:27" x14ac:dyDescent="0.3">
      <c r="A558" s="32" t="s">
        <v>1</v>
      </c>
      <c r="C558" s="70">
        <v>531383.81999999995</v>
      </c>
      <c r="D558" s="70"/>
      <c r="E558" s="79">
        <v>681456.78</v>
      </c>
      <c r="F558" s="70"/>
      <c r="G558" s="79">
        <v>552954.12</v>
      </c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>
        <f t="shared" si="9"/>
        <v>1765794.7200000002</v>
      </c>
    </row>
    <row r="559" spans="1:27" x14ac:dyDescent="0.3">
      <c r="A559" s="32" t="s">
        <v>2</v>
      </c>
      <c r="C559" s="70">
        <v>485714.13999999996</v>
      </c>
      <c r="D559" s="70"/>
      <c r="E559" s="79">
        <v>616879.62999999989</v>
      </c>
      <c r="F559" s="70"/>
      <c r="G559" s="79">
        <v>509366.4800000001</v>
      </c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>
        <f t="shared" si="9"/>
        <v>1611960.25</v>
      </c>
    </row>
    <row r="560" spans="1:27" ht="15" x14ac:dyDescent="0.3">
      <c r="A560" s="32" t="s">
        <v>88</v>
      </c>
      <c r="C560" s="70">
        <v>0</v>
      </c>
      <c r="D560" s="70"/>
      <c r="E560" s="79">
        <v>0</v>
      </c>
      <c r="F560" s="70"/>
      <c r="G560" s="79">
        <v>0</v>
      </c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>
        <f t="shared" si="9"/>
        <v>0</v>
      </c>
    </row>
    <row r="561" spans="1:27" x14ac:dyDescent="0.3">
      <c r="A561" s="32" t="s">
        <v>31</v>
      </c>
      <c r="C561" s="70">
        <v>45669.679999999993</v>
      </c>
      <c r="D561" s="70"/>
      <c r="E561" s="79">
        <v>64577.15</v>
      </c>
      <c r="F561" s="70"/>
      <c r="G561" s="79">
        <v>43587.64</v>
      </c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>
        <f t="shared" si="9"/>
        <v>153834.46999999997</v>
      </c>
    </row>
    <row r="562" spans="1:27" x14ac:dyDescent="0.3">
      <c r="A562" s="32" t="s">
        <v>87</v>
      </c>
      <c r="C562" s="70">
        <v>19181.265599999999</v>
      </c>
      <c r="D562" s="70"/>
      <c r="E562" s="79">
        <v>27122.402999999995</v>
      </c>
      <c r="F562" s="70"/>
      <c r="G562" s="79">
        <v>18306.808799999999</v>
      </c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>
        <f t="shared" si="9"/>
        <v>64610.477399999989</v>
      </c>
    </row>
    <row r="563" spans="1:27" ht="15" x14ac:dyDescent="0.3">
      <c r="A563" s="32" t="s">
        <v>89</v>
      </c>
      <c r="C563" s="70">
        <v>4566.9680000000008</v>
      </c>
      <c r="D563" s="70"/>
      <c r="E563" s="79">
        <v>6457.7150000000011</v>
      </c>
      <c r="F563" s="70"/>
      <c r="G563" s="79">
        <v>4358.7640000000001</v>
      </c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>
        <f t="shared" si="9"/>
        <v>15383.447</v>
      </c>
    </row>
    <row r="564" spans="1:27" x14ac:dyDescent="0.3">
      <c r="C564" s="70"/>
      <c r="D564" s="70"/>
      <c r="E564" s="79"/>
      <c r="F564" s="70"/>
      <c r="G564" s="79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</row>
    <row r="565" spans="1:27" ht="15.5" x14ac:dyDescent="0.35">
      <c r="A565" s="62" t="s">
        <v>169</v>
      </c>
      <c r="C565" s="70"/>
      <c r="D565" s="70"/>
      <c r="E565" s="80"/>
      <c r="F565" s="70"/>
      <c r="G565" s="8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2"/>
      <c r="V565" s="70"/>
      <c r="W565" s="72"/>
      <c r="X565" s="70"/>
      <c r="Y565" s="72"/>
      <c r="Z565" s="70"/>
      <c r="AA565" s="70"/>
    </row>
    <row r="566" spans="1:27" x14ac:dyDescent="0.3">
      <c r="A566" s="32" t="s">
        <v>1</v>
      </c>
      <c r="C566" s="70">
        <v>364194.76999999996</v>
      </c>
      <c r="D566" s="70"/>
      <c r="E566" s="79">
        <v>487099.33999999997</v>
      </c>
      <c r="F566" s="70"/>
      <c r="G566" s="79">
        <v>383439.82</v>
      </c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>
        <f t="shared" si="9"/>
        <v>1234733.93</v>
      </c>
    </row>
    <row r="567" spans="1:27" x14ac:dyDescent="0.3">
      <c r="A567" s="32" t="s">
        <v>2</v>
      </c>
      <c r="C567" s="70">
        <v>326604.53000000003</v>
      </c>
      <c r="D567" s="70"/>
      <c r="E567" s="79">
        <v>450234.86999999994</v>
      </c>
      <c r="F567" s="70"/>
      <c r="G567" s="79">
        <v>351731.93</v>
      </c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>
        <f t="shared" si="9"/>
        <v>1128571.3299999998</v>
      </c>
    </row>
    <row r="568" spans="1:27" ht="15" x14ac:dyDescent="0.3">
      <c r="A568" s="32" t="s">
        <v>88</v>
      </c>
      <c r="C568" s="70">
        <v>0</v>
      </c>
      <c r="D568" s="70"/>
      <c r="E568" s="79">
        <v>0</v>
      </c>
      <c r="F568" s="70"/>
      <c r="G568" s="79">
        <v>0</v>
      </c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>
        <f t="shared" si="9"/>
        <v>0</v>
      </c>
    </row>
    <row r="569" spans="1:27" x14ac:dyDescent="0.3">
      <c r="A569" s="32" t="s">
        <v>31</v>
      </c>
      <c r="C569" s="70">
        <v>37590.239999999998</v>
      </c>
      <c r="D569" s="70"/>
      <c r="E569" s="79">
        <v>36864.47</v>
      </c>
      <c r="F569" s="70"/>
      <c r="G569" s="79">
        <v>31707.890000000003</v>
      </c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>
        <f t="shared" si="9"/>
        <v>106162.59999999999</v>
      </c>
    </row>
    <row r="570" spans="1:27" x14ac:dyDescent="0.3">
      <c r="A570" s="32" t="s">
        <v>87</v>
      </c>
      <c r="C570" s="70">
        <v>15787.900799999999</v>
      </c>
      <c r="D570" s="70"/>
      <c r="E570" s="79">
        <v>15483.077400000002</v>
      </c>
      <c r="F570" s="70"/>
      <c r="G570" s="79">
        <v>13317.3138</v>
      </c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>
        <f t="shared" si="9"/>
        <v>44588.292000000001</v>
      </c>
    </row>
    <row r="571" spans="1:27" ht="15" x14ac:dyDescent="0.3">
      <c r="A571" s="32" t="s">
        <v>89</v>
      </c>
      <c r="C571" s="70">
        <v>3759.0240000000003</v>
      </c>
      <c r="D571" s="70"/>
      <c r="E571" s="79">
        <v>3686.4470000000001</v>
      </c>
      <c r="F571" s="70"/>
      <c r="G571" s="79">
        <v>3170.7890000000007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>
        <f t="shared" si="9"/>
        <v>10616.260000000002</v>
      </c>
    </row>
    <row r="572" spans="1:27" x14ac:dyDescent="0.3">
      <c r="C572" s="70"/>
      <c r="D572" s="70"/>
      <c r="E572" s="79"/>
      <c r="F572" s="70"/>
      <c r="G572" s="79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</row>
    <row r="573" spans="1:27" ht="15.5" x14ac:dyDescent="0.35">
      <c r="A573" s="62" t="s">
        <v>170</v>
      </c>
      <c r="C573" s="72"/>
      <c r="D573" s="70"/>
      <c r="E573" s="80"/>
      <c r="F573" s="70"/>
      <c r="G573" s="8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2"/>
      <c r="X573" s="70"/>
      <c r="Y573" s="72"/>
      <c r="Z573" s="70"/>
      <c r="AA573" s="70"/>
    </row>
    <row r="574" spans="1:27" x14ac:dyDescent="0.3">
      <c r="A574" s="32" t="s">
        <v>1</v>
      </c>
      <c r="C574" s="70">
        <v>477918.18999999994</v>
      </c>
      <c r="D574" s="70"/>
      <c r="E574" s="79">
        <v>522335.74</v>
      </c>
      <c r="F574" s="70"/>
      <c r="G574" s="79">
        <v>432448</v>
      </c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>
        <f t="shared" si="9"/>
        <v>1432701.93</v>
      </c>
    </row>
    <row r="575" spans="1:27" x14ac:dyDescent="0.3">
      <c r="A575" s="32" t="s">
        <v>2</v>
      </c>
      <c r="C575" s="70">
        <v>439039.7</v>
      </c>
      <c r="D575" s="70"/>
      <c r="E575" s="79">
        <v>482470.89999999997</v>
      </c>
      <c r="F575" s="70"/>
      <c r="G575" s="79">
        <v>387196.89999999997</v>
      </c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>
        <f t="shared" si="9"/>
        <v>1308707.5</v>
      </c>
    </row>
    <row r="576" spans="1:27" ht="15" x14ac:dyDescent="0.3">
      <c r="A576" s="32" t="s">
        <v>88</v>
      </c>
      <c r="C576" s="70">
        <v>0</v>
      </c>
      <c r="D576" s="70"/>
      <c r="E576" s="79">
        <v>0</v>
      </c>
      <c r="F576" s="70"/>
      <c r="G576" s="79">
        <v>0</v>
      </c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>
        <f t="shared" si="9"/>
        <v>0</v>
      </c>
    </row>
    <row r="577" spans="1:27" x14ac:dyDescent="0.3">
      <c r="A577" s="32" t="s">
        <v>31</v>
      </c>
      <c r="C577" s="70">
        <v>38878.490000000005</v>
      </c>
      <c r="D577" s="70"/>
      <c r="E577" s="79">
        <v>39864.839999999997</v>
      </c>
      <c r="F577" s="70"/>
      <c r="G577" s="79">
        <v>45251.100000000006</v>
      </c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>
        <f t="shared" si="9"/>
        <v>123994.43000000001</v>
      </c>
    </row>
    <row r="578" spans="1:27" x14ac:dyDescent="0.3">
      <c r="A578" s="32" t="s">
        <v>87</v>
      </c>
      <c r="C578" s="70">
        <v>16328.965799999998</v>
      </c>
      <c r="D578" s="70"/>
      <c r="E578" s="79">
        <v>16743.232800000002</v>
      </c>
      <c r="F578" s="70"/>
      <c r="G578" s="79">
        <v>19005.462</v>
      </c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>
        <f t="shared" si="9"/>
        <v>52077.660600000003</v>
      </c>
    </row>
    <row r="579" spans="1:27" ht="15" x14ac:dyDescent="0.3">
      <c r="A579" s="32" t="s">
        <v>89</v>
      </c>
      <c r="C579" s="70">
        <v>3887.8490000000002</v>
      </c>
      <c r="D579" s="70"/>
      <c r="E579" s="79">
        <v>3986.4840000000008</v>
      </c>
      <c r="F579" s="70"/>
      <c r="G579" s="79">
        <v>4525.1100000000006</v>
      </c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>
        <f t="shared" si="9"/>
        <v>12399.443000000001</v>
      </c>
    </row>
    <row r="580" spans="1:27" x14ac:dyDescent="0.3">
      <c r="C580" s="70"/>
      <c r="D580" s="70"/>
      <c r="E580" s="79"/>
      <c r="F580" s="70"/>
      <c r="G580" s="79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</row>
    <row r="581" spans="1:27" ht="15.5" x14ac:dyDescent="0.35">
      <c r="A581" s="62" t="s">
        <v>171</v>
      </c>
      <c r="C581" s="72"/>
      <c r="D581" s="70"/>
      <c r="E581" s="80"/>
      <c r="F581" s="70"/>
      <c r="G581" s="8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2"/>
      <c r="X581" s="70"/>
      <c r="Y581" s="72"/>
      <c r="Z581" s="70"/>
      <c r="AA581" s="70"/>
    </row>
    <row r="582" spans="1:27" x14ac:dyDescent="0.3">
      <c r="A582" s="32" t="s">
        <v>1</v>
      </c>
      <c r="C582" s="70">
        <v>874773.89000000013</v>
      </c>
      <c r="D582" s="70"/>
      <c r="E582" s="79">
        <v>945514.46</v>
      </c>
      <c r="F582" s="70"/>
      <c r="G582" s="79">
        <v>644172.54999999993</v>
      </c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>
        <f t="shared" si="9"/>
        <v>2464460.9</v>
      </c>
    </row>
    <row r="583" spans="1:27" x14ac:dyDescent="0.3">
      <c r="A583" s="32" t="s">
        <v>2</v>
      </c>
      <c r="C583" s="70">
        <v>814122.88</v>
      </c>
      <c r="D583" s="70"/>
      <c r="E583" s="79">
        <v>898113.08000000007</v>
      </c>
      <c r="F583" s="70"/>
      <c r="G583" s="79">
        <v>584559.8899999999</v>
      </c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>
        <f t="shared" si="9"/>
        <v>2296795.8499999996</v>
      </c>
    </row>
    <row r="584" spans="1:27" ht="15" x14ac:dyDescent="0.3">
      <c r="A584" s="32" t="s">
        <v>88</v>
      </c>
      <c r="C584" s="70">
        <v>0</v>
      </c>
      <c r="D584" s="70"/>
      <c r="E584" s="79">
        <v>0</v>
      </c>
      <c r="F584" s="70"/>
      <c r="G584" s="79">
        <v>0</v>
      </c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>
        <f t="shared" si="9"/>
        <v>0</v>
      </c>
    </row>
    <row r="585" spans="1:27" x14ac:dyDescent="0.3">
      <c r="A585" s="32" t="s">
        <v>31</v>
      </c>
      <c r="C585" s="70">
        <v>60651.010000000009</v>
      </c>
      <c r="D585" s="70"/>
      <c r="E585" s="79">
        <v>47401.38</v>
      </c>
      <c r="F585" s="70"/>
      <c r="G585" s="79">
        <v>59612.66</v>
      </c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>
        <f t="shared" si="9"/>
        <v>167665.05000000002</v>
      </c>
    </row>
    <row r="586" spans="1:27" x14ac:dyDescent="0.3">
      <c r="A586" s="32" t="s">
        <v>87</v>
      </c>
      <c r="C586" s="70">
        <v>25473.424200000001</v>
      </c>
      <c r="D586" s="70"/>
      <c r="E586" s="79">
        <v>19908.579599999997</v>
      </c>
      <c r="F586" s="70"/>
      <c r="G586" s="79">
        <v>25037.317199999998</v>
      </c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>
        <f t="shared" si="9"/>
        <v>70419.320999999996</v>
      </c>
    </row>
    <row r="587" spans="1:27" ht="15" x14ac:dyDescent="0.3">
      <c r="A587" s="32" t="s">
        <v>89</v>
      </c>
      <c r="C587" s="70">
        <v>6065.1010000000006</v>
      </c>
      <c r="D587" s="70"/>
      <c r="E587" s="79">
        <v>4740.1380000000008</v>
      </c>
      <c r="F587" s="70"/>
      <c r="G587" s="79">
        <v>5961.2660000000005</v>
      </c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>
        <f t="shared" si="9"/>
        <v>16766.505000000001</v>
      </c>
    </row>
    <row r="588" spans="1:27" x14ac:dyDescent="0.3">
      <c r="C588" s="70"/>
      <c r="D588" s="70"/>
      <c r="E588" s="79"/>
      <c r="F588" s="70"/>
      <c r="G588" s="79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</row>
    <row r="589" spans="1:27" ht="15.5" x14ac:dyDescent="0.35">
      <c r="A589" s="62" t="s">
        <v>172</v>
      </c>
      <c r="C589" s="72"/>
      <c r="D589" s="70"/>
      <c r="E589" s="80"/>
      <c r="F589" s="70"/>
      <c r="G589" s="8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2"/>
      <c r="Z589" s="70"/>
      <c r="AA589" s="70"/>
    </row>
    <row r="590" spans="1:27" x14ac:dyDescent="0.3">
      <c r="A590" s="32" t="s">
        <v>1</v>
      </c>
      <c r="C590" s="70">
        <v>282312.74</v>
      </c>
      <c r="D590" s="70"/>
      <c r="E590" s="79">
        <v>267424.77</v>
      </c>
      <c r="F590" s="70"/>
      <c r="G590" s="79">
        <v>230283.18</v>
      </c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>
        <f t="shared" si="9"/>
        <v>780020.69</v>
      </c>
    </row>
    <row r="591" spans="1:27" x14ac:dyDescent="0.3">
      <c r="A591" s="32" t="s">
        <v>2</v>
      </c>
      <c r="C591" s="70">
        <v>261361.77</v>
      </c>
      <c r="D591" s="70"/>
      <c r="E591" s="79">
        <v>236594.44</v>
      </c>
      <c r="F591" s="70"/>
      <c r="G591" s="79">
        <v>211476.9</v>
      </c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>
        <f t="shared" ref="AA591:AA603" si="10">SUM(C591:Z591)</f>
        <v>709433.11</v>
      </c>
    </row>
    <row r="592" spans="1:27" ht="15" x14ac:dyDescent="0.3">
      <c r="A592" s="32" t="s">
        <v>88</v>
      </c>
      <c r="C592" s="70">
        <v>0</v>
      </c>
      <c r="D592" s="70"/>
      <c r="E592" s="79">
        <v>0</v>
      </c>
      <c r="F592" s="70"/>
      <c r="G592" s="79">
        <v>0</v>
      </c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>
        <f t="shared" si="10"/>
        <v>0</v>
      </c>
    </row>
    <row r="593" spans="1:31" x14ac:dyDescent="0.3">
      <c r="A593" s="32" t="s">
        <v>31</v>
      </c>
      <c r="C593" s="70">
        <v>20950.97</v>
      </c>
      <c r="D593" s="70"/>
      <c r="E593" s="79">
        <v>30830.329999999994</v>
      </c>
      <c r="F593" s="70"/>
      <c r="G593" s="79">
        <v>18806.28</v>
      </c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>
        <f t="shared" si="10"/>
        <v>70587.579999999987</v>
      </c>
    </row>
    <row r="594" spans="1:31" x14ac:dyDescent="0.3">
      <c r="A594" s="32" t="s">
        <v>87</v>
      </c>
      <c r="C594" s="70">
        <v>8799.4074000000001</v>
      </c>
      <c r="D594" s="70"/>
      <c r="E594" s="79">
        <v>12948.738600000001</v>
      </c>
      <c r="F594" s="70"/>
      <c r="G594" s="79">
        <v>7898.6375999999991</v>
      </c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>
        <f t="shared" si="10"/>
        <v>29646.783599999999</v>
      </c>
    </row>
    <row r="595" spans="1:31" ht="15" x14ac:dyDescent="0.3">
      <c r="A595" s="32" t="s">
        <v>89</v>
      </c>
      <c r="C595" s="70">
        <v>2095.0970000000002</v>
      </c>
      <c r="D595" s="70"/>
      <c r="E595" s="79">
        <v>3083.0329999999999</v>
      </c>
      <c r="F595" s="70"/>
      <c r="G595" s="79">
        <v>1880.6280000000002</v>
      </c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>
        <f t="shared" si="10"/>
        <v>7058.7579999999998</v>
      </c>
    </row>
    <row r="596" spans="1:31" x14ac:dyDescent="0.3">
      <c r="C596" s="70"/>
      <c r="D596" s="70"/>
      <c r="E596" s="79"/>
      <c r="F596" s="70"/>
      <c r="G596" s="79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</row>
    <row r="597" spans="1:31" s="5" customFormat="1" ht="15.5" x14ac:dyDescent="0.35">
      <c r="A597" s="62" t="s">
        <v>173</v>
      </c>
      <c r="B597" s="32"/>
      <c r="C597" s="72"/>
      <c r="D597" s="70"/>
      <c r="E597" s="80"/>
      <c r="F597" s="70"/>
      <c r="G597" s="80"/>
      <c r="H597" s="70"/>
      <c r="I597" s="70"/>
      <c r="J597" s="70"/>
      <c r="K597" s="73"/>
      <c r="L597" s="70"/>
      <c r="M597" s="70"/>
      <c r="N597" s="70"/>
      <c r="O597" s="70"/>
      <c r="P597" s="70"/>
      <c r="Q597" s="74"/>
      <c r="R597" s="70"/>
      <c r="S597" s="70"/>
      <c r="T597" s="70"/>
      <c r="U597" s="70"/>
      <c r="V597" s="70"/>
      <c r="W597" s="72"/>
      <c r="X597" s="70"/>
      <c r="Y597" s="72"/>
      <c r="Z597" s="70"/>
      <c r="AA597" s="70"/>
    </row>
    <row r="598" spans="1:31" s="5" customFormat="1" x14ac:dyDescent="0.3">
      <c r="A598" s="32" t="s">
        <v>1</v>
      </c>
      <c r="B598" s="32"/>
      <c r="C598" s="70">
        <v>382275.89999999997</v>
      </c>
      <c r="D598" s="70"/>
      <c r="E598" s="79">
        <v>466178.44000000006</v>
      </c>
      <c r="F598" s="70"/>
      <c r="G598" s="79">
        <v>682803.44000000006</v>
      </c>
      <c r="H598" s="70"/>
      <c r="I598" s="70"/>
      <c r="J598" s="70"/>
      <c r="K598" s="74"/>
      <c r="L598" s="70"/>
      <c r="M598" s="74"/>
      <c r="N598" s="70"/>
      <c r="O598" s="74"/>
      <c r="P598" s="70"/>
      <c r="Q598" s="74"/>
      <c r="R598" s="70"/>
      <c r="S598" s="74"/>
      <c r="T598" s="70"/>
      <c r="U598" s="74"/>
      <c r="V598" s="70"/>
      <c r="W598" s="74"/>
      <c r="X598" s="70"/>
      <c r="Y598" s="74"/>
      <c r="Z598" s="70"/>
      <c r="AA598" s="70">
        <f>SUM(C598:Z598)</f>
        <v>1531257.7800000003</v>
      </c>
    </row>
    <row r="599" spans="1:31" s="5" customFormat="1" x14ac:dyDescent="0.3">
      <c r="A599" s="32" t="s">
        <v>2</v>
      </c>
      <c r="B599" s="32"/>
      <c r="C599" s="70">
        <v>363925.74</v>
      </c>
      <c r="D599" s="70"/>
      <c r="E599" s="79">
        <v>428840.95</v>
      </c>
      <c r="F599" s="70"/>
      <c r="G599" s="79">
        <v>640404.15</v>
      </c>
      <c r="H599" s="70"/>
      <c r="I599" s="74"/>
      <c r="J599" s="70"/>
      <c r="K599" s="74"/>
      <c r="L599" s="70"/>
      <c r="M599" s="74"/>
      <c r="N599" s="70"/>
      <c r="O599" s="74"/>
      <c r="P599" s="70"/>
      <c r="Q599" s="74"/>
      <c r="R599" s="70"/>
      <c r="S599" s="74"/>
      <c r="T599" s="70"/>
      <c r="U599" s="74"/>
      <c r="V599" s="70"/>
      <c r="W599" s="74"/>
      <c r="X599" s="70"/>
      <c r="Y599" s="74"/>
      <c r="Z599" s="70"/>
      <c r="AA599" s="70">
        <f t="shared" si="10"/>
        <v>1433170.8399999999</v>
      </c>
    </row>
    <row r="600" spans="1:31" s="5" customFormat="1" ht="15" x14ac:dyDescent="0.3">
      <c r="A600" s="32" t="s">
        <v>88</v>
      </c>
      <c r="B600" s="32"/>
      <c r="C600" s="70">
        <v>0</v>
      </c>
      <c r="D600" s="70"/>
      <c r="E600" s="79">
        <v>0</v>
      </c>
      <c r="F600" s="70"/>
      <c r="G600" s="79">
        <v>0</v>
      </c>
      <c r="H600" s="70"/>
      <c r="I600" s="74"/>
      <c r="J600" s="70"/>
      <c r="K600" s="74"/>
      <c r="L600" s="70"/>
      <c r="M600" s="74"/>
      <c r="N600" s="70"/>
      <c r="O600" s="74"/>
      <c r="P600" s="70"/>
      <c r="Q600" s="74"/>
      <c r="R600" s="70"/>
      <c r="S600" s="74"/>
      <c r="T600" s="70"/>
      <c r="U600" s="74"/>
      <c r="V600" s="70"/>
      <c r="W600" s="74"/>
      <c r="X600" s="70"/>
      <c r="Y600" s="74"/>
      <c r="Z600" s="70"/>
      <c r="AA600" s="70">
        <f t="shared" si="10"/>
        <v>0</v>
      </c>
    </row>
    <row r="601" spans="1:31" s="5" customFormat="1" x14ac:dyDescent="0.3">
      <c r="A601" s="32" t="s">
        <v>31</v>
      </c>
      <c r="B601" s="32"/>
      <c r="C601" s="70">
        <v>18350.16</v>
      </c>
      <c r="D601" s="70"/>
      <c r="E601" s="79">
        <v>37337.490000000005</v>
      </c>
      <c r="F601" s="70"/>
      <c r="G601" s="79">
        <v>42399.29</v>
      </c>
      <c r="H601" s="70"/>
      <c r="I601" s="74"/>
      <c r="J601" s="70"/>
      <c r="K601" s="74"/>
      <c r="L601" s="70"/>
      <c r="M601" s="74"/>
      <c r="N601" s="70"/>
      <c r="O601" s="74"/>
      <c r="P601" s="70"/>
      <c r="Q601" s="74"/>
      <c r="R601" s="70"/>
      <c r="S601" s="74"/>
      <c r="T601" s="70"/>
      <c r="U601" s="74"/>
      <c r="V601" s="70"/>
      <c r="W601" s="74"/>
      <c r="X601" s="70"/>
      <c r="Y601" s="74"/>
      <c r="Z601" s="70"/>
      <c r="AA601" s="70">
        <f t="shared" si="10"/>
        <v>98086.94</v>
      </c>
    </row>
    <row r="602" spans="1:31" s="5" customFormat="1" x14ac:dyDescent="0.3">
      <c r="A602" s="32" t="s">
        <v>87</v>
      </c>
      <c r="B602" s="32"/>
      <c r="C602" s="70">
        <v>7707.0671999999995</v>
      </c>
      <c r="D602" s="70"/>
      <c r="E602" s="79">
        <v>15681.745800000001</v>
      </c>
      <c r="F602" s="70"/>
      <c r="G602" s="79">
        <v>17807.701799999999</v>
      </c>
      <c r="H602" s="70"/>
      <c r="I602" s="74"/>
      <c r="J602" s="70"/>
      <c r="K602" s="74"/>
      <c r="L602" s="70"/>
      <c r="M602" s="74"/>
      <c r="N602" s="70"/>
      <c r="O602" s="74"/>
      <c r="P602" s="70"/>
      <c r="Q602" s="74"/>
      <c r="R602" s="70"/>
      <c r="S602" s="74"/>
      <c r="T602" s="70"/>
      <c r="U602" s="74"/>
      <c r="V602" s="70"/>
      <c r="W602" s="74"/>
      <c r="X602" s="70"/>
      <c r="Y602" s="74"/>
      <c r="Z602" s="70"/>
      <c r="AA602" s="70">
        <f t="shared" si="10"/>
        <v>41196.514800000004</v>
      </c>
    </row>
    <row r="603" spans="1:31" s="5" customFormat="1" ht="15" x14ac:dyDescent="0.3">
      <c r="A603" s="32" t="s">
        <v>89</v>
      </c>
      <c r="B603" s="32"/>
      <c r="C603" s="70">
        <v>1835.0160000000001</v>
      </c>
      <c r="D603" s="70"/>
      <c r="E603" s="79">
        <v>3733.7490000000007</v>
      </c>
      <c r="F603" s="70"/>
      <c r="G603" s="79">
        <v>4239.9290000000001</v>
      </c>
      <c r="H603" s="70"/>
      <c r="I603" s="74"/>
      <c r="J603" s="70"/>
      <c r="K603" s="74"/>
      <c r="L603" s="70"/>
      <c r="M603" s="74"/>
      <c r="N603" s="70"/>
      <c r="O603" s="74"/>
      <c r="P603" s="70"/>
      <c r="Q603" s="74"/>
      <c r="R603" s="70"/>
      <c r="S603" s="74"/>
      <c r="T603" s="70"/>
      <c r="U603" s="74"/>
      <c r="V603" s="70"/>
      <c r="W603" s="74"/>
      <c r="X603" s="70"/>
      <c r="Y603" s="74"/>
      <c r="Z603" s="70"/>
      <c r="AA603" s="70">
        <f t="shared" si="10"/>
        <v>9808.6940000000013</v>
      </c>
    </row>
    <row r="604" spans="1:31" x14ac:dyDescent="0.3">
      <c r="C604" s="70"/>
      <c r="D604" s="70"/>
      <c r="E604" s="79"/>
      <c r="G604" s="68"/>
      <c r="I604" s="74"/>
      <c r="M604" s="68"/>
      <c r="O604" s="74"/>
      <c r="Q604" s="68"/>
      <c r="S604" s="74"/>
      <c r="U604" s="74"/>
      <c r="Y604" s="68"/>
    </row>
    <row r="605" spans="1:31" x14ac:dyDescent="0.3">
      <c r="A605" s="77" t="s">
        <v>6</v>
      </c>
      <c r="B605" s="5"/>
      <c r="C605" s="70"/>
      <c r="D605" s="70"/>
      <c r="E605" s="79"/>
      <c r="G605" s="54"/>
      <c r="I605" s="68"/>
      <c r="S605" s="68"/>
    </row>
    <row r="606" spans="1:31" x14ac:dyDescent="0.3">
      <c r="A606" s="32" t="s">
        <v>1</v>
      </c>
      <c r="B606" s="5"/>
      <c r="C606" s="78">
        <v>43899637.849999994</v>
      </c>
      <c r="D606" s="70"/>
      <c r="E606" s="74">
        <v>45588772.290000007</v>
      </c>
      <c r="G606" s="70">
        <v>41430965.79999999</v>
      </c>
      <c r="AA606" s="70">
        <f>SUM(C606:Z606)</f>
        <v>130919375.94</v>
      </c>
      <c r="AB606" s="70">
        <f t="shared" ref="AB606:AE606" si="11">SUM(D606:AA606)</f>
        <v>217939114.03</v>
      </c>
      <c r="AC606" s="70">
        <f t="shared" si="11"/>
        <v>435878228.06</v>
      </c>
      <c r="AD606" s="70">
        <f t="shared" si="11"/>
        <v>826167683.82999992</v>
      </c>
      <c r="AE606" s="70">
        <f t="shared" si="11"/>
        <v>1652335367.6599998</v>
      </c>
    </row>
    <row r="607" spans="1:31" x14ac:dyDescent="0.3">
      <c r="A607" s="32" t="s">
        <v>2</v>
      </c>
      <c r="B607" s="5"/>
      <c r="C607" s="78">
        <v>40437594.589999996</v>
      </c>
      <c r="D607" s="70"/>
      <c r="E607" s="74">
        <v>42006166.839999989</v>
      </c>
      <c r="G607" s="70">
        <v>38089034.849999987</v>
      </c>
      <c r="AA607" s="70">
        <f t="shared" ref="AA607:AA611" si="12">SUM(C607:Z607)</f>
        <v>120532796.27999997</v>
      </c>
    </row>
    <row r="608" spans="1:31" ht="15" x14ac:dyDescent="0.3">
      <c r="A608" s="32" t="s">
        <v>88</v>
      </c>
      <c r="B608" s="5"/>
      <c r="C608" s="78">
        <v>0</v>
      </c>
      <c r="D608" s="70"/>
      <c r="E608" s="74">
        <v>-2852369.54</v>
      </c>
      <c r="G608" s="70">
        <v>-2995.48</v>
      </c>
      <c r="AA608" s="70">
        <f t="shared" si="12"/>
        <v>-2855365.02</v>
      </c>
    </row>
    <row r="609" spans="1:27" x14ac:dyDescent="0.3">
      <c r="A609" s="32" t="s">
        <v>31</v>
      </c>
      <c r="B609" s="5"/>
      <c r="C609" s="78">
        <v>3462043.2600000002</v>
      </c>
      <c r="D609" s="70"/>
      <c r="E609" s="74">
        <v>3582605.4500000016</v>
      </c>
      <c r="G609" s="70">
        <v>3341930.9500000011</v>
      </c>
      <c r="AA609" s="70">
        <f t="shared" si="12"/>
        <v>10386579.660000004</v>
      </c>
    </row>
    <row r="610" spans="1:27" x14ac:dyDescent="0.3">
      <c r="A610" s="32" t="s">
        <v>87</v>
      </c>
      <c r="B610" s="5"/>
      <c r="C610" s="78">
        <v>1454058.1692000001</v>
      </c>
      <c r="D610" s="70"/>
      <c r="E610" s="74">
        <v>1504694.2889999999</v>
      </c>
      <c r="G610" s="70">
        <v>1403610.9989999996</v>
      </c>
      <c r="AA610" s="70">
        <f t="shared" si="12"/>
        <v>4362363.4572000001</v>
      </c>
    </row>
    <row r="611" spans="1:27" ht="15" x14ac:dyDescent="0.3">
      <c r="A611" s="32" t="s">
        <v>89</v>
      </c>
      <c r="B611" s="5"/>
      <c r="C611" s="78">
        <v>346204.32600000006</v>
      </c>
      <c r="D611" s="70"/>
      <c r="E611" s="74">
        <v>358260.54499999987</v>
      </c>
      <c r="G611" s="70">
        <v>334193.09499999997</v>
      </c>
      <c r="AA611" s="70">
        <f t="shared" si="12"/>
        <v>1038657.9659999999</v>
      </c>
    </row>
    <row r="612" spans="1:27" x14ac:dyDescent="0.3">
      <c r="C612" s="68"/>
      <c r="E612" s="74"/>
    </row>
    <row r="613" spans="1:27" x14ac:dyDescent="0.3">
      <c r="C613" s="68"/>
    </row>
    <row r="614" spans="1:27" x14ac:dyDescent="0.3">
      <c r="C614" s="54"/>
    </row>
    <row r="615" spans="1:27" x14ac:dyDescent="0.3">
      <c r="C615" s="54"/>
    </row>
    <row r="616" spans="1:27" x14ac:dyDescent="0.3">
      <c r="C616" s="54"/>
    </row>
    <row r="617" spans="1:27" x14ac:dyDescent="0.3">
      <c r="C617" s="54"/>
    </row>
    <row r="618" spans="1:27" x14ac:dyDescent="0.3">
      <c r="C618" s="54"/>
    </row>
    <row r="619" spans="1:27" x14ac:dyDescent="0.3">
      <c r="C619" s="54"/>
    </row>
    <row r="620" spans="1:27" x14ac:dyDescent="0.3">
      <c r="C620" s="54"/>
    </row>
    <row r="621" spans="1:27" x14ac:dyDescent="0.3">
      <c r="C621" s="54"/>
    </row>
    <row r="622" spans="1:27" x14ac:dyDescent="0.3">
      <c r="C622" s="54"/>
    </row>
    <row r="623" spans="1:27" x14ac:dyDescent="0.3">
      <c r="C623" s="54"/>
    </row>
    <row r="624" spans="1:27" x14ac:dyDescent="0.3">
      <c r="C624" s="54"/>
    </row>
    <row r="625" spans="3:3" x14ac:dyDescent="0.3">
      <c r="C625" s="54"/>
    </row>
    <row r="626" spans="3:3" x14ac:dyDescent="0.3">
      <c r="C626" s="54"/>
    </row>
    <row r="627" spans="3:3" x14ac:dyDescent="0.3">
      <c r="C627" s="54"/>
    </row>
    <row r="628" spans="3:3" x14ac:dyDescent="0.3">
      <c r="C628" s="54"/>
    </row>
    <row r="629" spans="3:3" x14ac:dyDescent="0.3">
      <c r="C629" s="54"/>
    </row>
    <row r="630" spans="3:3" x14ac:dyDescent="0.3">
      <c r="C630" s="54"/>
    </row>
    <row r="631" spans="3:3" x14ac:dyDescent="0.3">
      <c r="C631" s="54"/>
    </row>
    <row r="632" spans="3:3" x14ac:dyDescent="0.3">
      <c r="C632" s="54"/>
    </row>
  </sheetData>
  <mergeCells count="2">
    <mergeCell ref="S3:AA3"/>
    <mergeCell ref="A3:Q3"/>
  </mergeCells>
  <phoneticPr fontId="6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5"/>
  <cols>
    <col min="1" max="1" width="39.453125" customWidth="1"/>
    <col min="2" max="2" width="19.26953125" customWidth="1"/>
    <col min="3" max="3" width="24" customWidth="1"/>
    <col min="4" max="4" width="30.26953125" customWidth="1"/>
    <col min="5" max="5" width="18.54296875" customWidth="1"/>
    <col min="6" max="6" width="25.1796875" customWidth="1"/>
    <col min="15" max="15" width="16.453125" bestFit="1" customWidth="1"/>
    <col min="16" max="16" width="17.54296875" bestFit="1" customWidth="1"/>
    <col min="21" max="21" width="16.26953125" bestFit="1" customWidth="1"/>
  </cols>
  <sheetData>
    <row r="1" spans="1:19" ht="18" customHeight="1" x14ac:dyDescent="0.35">
      <c r="A1" s="44" t="s">
        <v>86</v>
      </c>
      <c r="B1" s="45"/>
      <c r="C1" s="45"/>
      <c r="D1" s="45"/>
      <c r="E1" s="45"/>
      <c r="F1" s="45"/>
    </row>
    <row r="2" spans="1:19" ht="18" customHeight="1" x14ac:dyDescent="0.25">
      <c r="A2" s="92" t="s">
        <v>130</v>
      </c>
      <c r="B2" s="93"/>
      <c r="C2" s="93"/>
      <c r="D2" s="93"/>
      <c r="E2" s="93"/>
      <c r="F2" s="93"/>
      <c r="G2" s="33"/>
      <c r="H2" s="33"/>
    </row>
    <row r="3" spans="1:19" ht="18" customHeight="1" x14ac:dyDescent="0.35">
      <c r="A3" s="94" t="s">
        <v>90</v>
      </c>
      <c r="B3" s="95"/>
      <c r="C3" s="95"/>
      <c r="D3" s="95"/>
      <c r="E3" s="95"/>
      <c r="F3" s="95"/>
    </row>
    <row r="4" spans="1:19" s="18" customFormat="1" ht="18" customHeight="1" x14ac:dyDescent="0.35">
      <c r="A4" s="46" t="s">
        <v>92</v>
      </c>
      <c r="B4" s="46"/>
      <c r="C4" s="46"/>
      <c r="D4" s="46"/>
      <c r="E4" s="46"/>
      <c r="F4" s="46"/>
      <c r="H4" s="39"/>
      <c r="N4" s="41"/>
      <c r="O4" s="41"/>
      <c r="P4" s="41"/>
      <c r="Q4" s="39"/>
      <c r="R4" s="39"/>
      <c r="S4" s="40"/>
    </row>
    <row r="5" spans="1:19" ht="18" customHeight="1" x14ac:dyDescent="0.35">
      <c r="A5" s="46" t="s">
        <v>158</v>
      </c>
      <c r="C5" s="32"/>
      <c r="D5" s="32"/>
      <c r="E5" s="32"/>
      <c r="F5" s="32"/>
      <c r="G5" s="32"/>
      <c r="H5" s="28"/>
      <c r="I5" s="32"/>
      <c r="J5" s="32"/>
      <c r="K5" s="32"/>
      <c r="N5" s="36"/>
      <c r="O5" s="36"/>
      <c r="P5" s="36"/>
      <c r="Q5" s="28"/>
      <c r="R5" s="28"/>
      <c r="S5" s="13"/>
    </row>
    <row r="6" spans="1:19" ht="18" customHeight="1" x14ac:dyDescent="0.35">
      <c r="A6" s="46" t="s">
        <v>145</v>
      </c>
      <c r="C6" s="32"/>
      <c r="D6" s="32"/>
      <c r="E6" s="32"/>
      <c r="F6" s="32"/>
      <c r="G6" s="32"/>
      <c r="H6" s="28"/>
      <c r="I6" s="32"/>
      <c r="J6" s="32"/>
      <c r="K6" s="32"/>
      <c r="N6" s="36"/>
      <c r="O6" s="36"/>
      <c r="P6" s="36"/>
      <c r="Q6" s="28"/>
      <c r="R6" s="28"/>
      <c r="S6" s="13"/>
    </row>
    <row r="7" spans="1:19" ht="18" customHeight="1" x14ac:dyDescent="0.35">
      <c r="A7" s="46" t="s">
        <v>165</v>
      </c>
      <c r="C7" s="32"/>
      <c r="D7" s="32"/>
      <c r="E7" s="32"/>
      <c r="F7" s="32"/>
      <c r="G7" s="32"/>
      <c r="H7" s="32"/>
      <c r="I7" s="32"/>
      <c r="J7" s="32"/>
      <c r="K7" s="32"/>
      <c r="N7" s="36"/>
      <c r="O7" s="36"/>
      <c r="P7" s="36"/>
      <c r="Q7" s="28"/>
      <c r="R7" s="28"/>
      <c r="S7" s="13"/>
    </row>
    <row r="8" spans="1:19" ht="18" customHeight="1" x14ac:dyDescent="0.35">
      <c r="A8" s="45" t="s">
        <v>166</v>
      </c>
      <c r="C8" s="32"/>
      <c r="D8" s="32"/>
      <c r="E8" s="32"/>
      <c r="F8" s="32"/>
      <c r="G8" s="32"/>
      <c r="H8" s="32"/>
      <c r="I8" s="32"/>
      <c r="J8" s="32"/>
      <c r="K8" s="32"/>
      <c r="N8" s="36"/>
      <c r="O8" s="36"/>
      <c r="P8" s="36"/>
      <c r="Q8" s="28"/>
      <c r="R8" s="28"/>
      <c r="S8" s="13"/>
    </row>
    <row r="9" spans="1:19" ht="18" customHeight="1" x14ac:dyDescent="0.3">
      <c r="C9" s="32"/>
      <c r="D9" s="32"/>
      <c r="E9" s="32"/>
      <c r="F9" s="32"/>
      <c r="G9" s="32"/>
      <c r="H9" s="32"/>
      <c r="I9" s="32"/>
      <c r="J9" s="32"/>
      <c r="K9" s="32"/>
      <c r="N9" s="36"/>
      <c r="O9" s="36"/>
      <c r="P9" s="36"/>
      <c r="Q9" s="28"/>
      <c r="R9" s="28"/>
      <c r="S9" s="13"/>
    </row>
    <row r="10" spans="1:19" ht="18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N10" s="36"/>
      <c r="O10" s="36"/>
      <c r="P10" s="36"/>
    </row>
    <row r="11" spans="1:19" ht="18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N11" s="36"/>
      <c r="O11" s="36"/>
      <c r="P11" s="36"/>
    </row>
    <row r="12" spans="1:19" ht="18" customHeight="1" x14ac:dyDescent="0.3">
      <c r="C12" s="32"/>
      <c r="D12" s="32"/>
      <c r="E12" s="32"/>
      <c r="F12" s="32"/>
      <c r="G12" s="32"/>
      <c r="H12" s="32"/>
      <c r="I12" s="32"/>
      <c r="J12" s="32"/>
      <c r="K12" s="47"/>
      <c r="L12" s="37"/>
      <c r="N12" s="36"/>
      <c r="O12" s="36"/>
      <c r="P12" s="36"/>
    </row>
    <row r="13" spans="1:19" ht="18" customHeight="1" x14ac:dyDescent="0.3">
      <c r="C13" s="32"/>
      <c r="D13" s="32"/>
      <c r="E13" s="32"/>
      <c r="F13" s="32"/>
      <c r="G13" s="32"/>
      <c r="H13" s="32"/>
      <c r="I13" s="32"/>
      <c r="J13" s="32"/>
      <c r="K13" s="32"/>
      <c r="N13" s="36"/>
      <c r="O13" s="36"/>
      <c r="P13" s="36"/>
    </row>
    <row r="14" spans="1:19" ht="18" customHeight="1" x14ac:dyDescent="0.3">
      <c r="C14" s="32"/>
      <c r="D14" s="32"/>
      <c r="E14" s="32"/>
      <c r="F14" s="32"/>
      <c r="G14" s="32"/>
      <c r="H14" s="32"/>
      <c r="I14" s="32"/>
      <c r="J14" s="32"/>
      <c r="K14" s="32"/>
      <c r="N14" s="36"/>
      <c r="O14" s="36"/>
      <c r="P14" s="36"/>
    </row>
    <row r="15" spans="1:19" ht="18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N15" s="36"/>
      <c r="O15" s="36"/>
      <c r="P15" s="36"/>
    </row>
    <row r="16" spans="1:19" ht="18" customHeight="1" x14ac:dyDescent="0.3">
      <c r="C16" s="32"/>
      <c r="D16" s="32"/>
      <c r="E16" s="32"/>
      <c r="F16" s="32"/>
      <c r="G16" s="32"/>
      <c r="H16" s="32"/>
      <c r="I16" s="32"/>
      <c r="J16" s="32"/>
      <c r="K16" s="32"/>
      <c r="N16" s="36"/>
      <c r="O16" s="36"/>
      <c r="P16" s="36"/>
      <c r="S16" s="13"/>
    </row>
    <row r="17" spans="3:19" ht="18" customHeight="1" x14ac:dyDescent="0.3">
      <c r="C17" s="32"/>
      <c r="D17" s="32"/>
      <c r="E17" s="32"/>
      <c r="F17" s="32"/>
      <c r="G17" s="32"/>
      <c r="H17" s="32"/>
      <c r="I17" s="32"/>
      <c r="J17" s="32"/>
      <c r="K17" s="32"/>
      <c r="N17" s="36"/>
      <c r="O17" s="36"/>
      <c r="P17" s="36"/>
      <c r="S17" s="13"/>
    </row>
    <row r="18" spans="3:19" ht="18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N18" s="36"/>
      <c r="O18" s="36"/>
      <c r="P18" s="36"/>
      <c r="S18" s="13"/>
    </row>
    <row r="19" spans="3:19" ht="18" customHeight="1" x14ac:dyDescent="0.3">
      <c r="C19" s="32"/>
      <c r="D19" s="32"/>
      <c r="E19" s="32"/>
      <c r="F19" s="32"/>
      <c r="G19" s="32"/>
      <c r="H19" s="32"/>
      <c r="I19" s="32"/>
      <c r="J19" s="32"/>
      <c r="K19" s="32"/>
      <c r="N19" s="36"/>
      <c r="O19" s="36"/>
      <c r="P19" s="36"/>
      <c r="S19" s="13"/>
    </row>
    <row r="20" spans="3:19" ht="18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N20" s="36"/>
      <c r="O20" s="36"/>
      <c r="P20" s="36"/>
      <c r="S20" s="13"/>
    </row>
    <row r="21" spans="3:19" ht="18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N21" s="36"/>
      <c r="O21" s="36"/>
      <c r="P21" s="36"/>
      <c r="S21" s="13"/>
    </row>
    <row r="22" spans="3:19" ht="18" customHeight="1" x14ac:dyDescent="0.3">
      <c r="C22" s="32"/>
      <c r="D22" s="32"/>
      <c r="E22" s="32"/>
      <c r="F22" s="32"/>
      <c r="G22" s="32"/>
      <c r="H22" s="32"/>
      <c r="I22" s="32"/>
      <c r="J22" s="32"/>
      <c r="K22" s="32"/>
      <c r="N22" s="36"/>
      <c r="O22" s="36"/>
      <c r="P22" s="36"/>
      <c r="S22" s="13"/>
    </row>
    <row r="23" spans="3:19" ht="18" customHeight="1" x14ac:dyDescent="0.3">
      <c r="C23" s="32"/>
      <c r="D23" s="32"/>
      <c r="E23" s="32"/>
      <c r="F23" s="32"/>
      <c r="G23" s="32"/>
      <c r="H23" s="32"/>
      <c r="I23" s="32"/>
      <c r="J23" s="32"/>
      <c r="K23" s="32"/>
      <c r="N23" s="36"/>
      <c r="O23" s="36"/>
      <c r="P23" s="36"/>
      <c r="S23" s="13"/>
    </row>
    <row r="24" spans="3:19" ht="18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N24" s="36"/>
      <c r="O24" s="36"/>
      <c r="P24" s="36"/>
      <c r="S24" s="13"/>
    </row>
    <row r="25" spans="3:19" ht="18" customHeight="1" x14ac:dyDescent="0.3">
      <c r="C25" s="32"/>
      <c r="D25" s="32"/>
      <c r="E25" s="32"/>
      <c r="F25" s="32"/>
      <c r="G25" s="32"/>
      <c r="H25" s="32"/>
      <c r="I25" s="32"/>
      <c r="J25" s="32"/>
      <c r="K25" s="32"/>
      <c r="N25" s="36"/>
      <c r="O25" s="36"/>
      <c r="P25" s="36"/>
      <c r="S25" s="13"/>
    </row>
    <row r="26" spans="3:19" ht="18" customHeight="1" x14ac:dyDescent="0.3">
      <c r="C26" s="32"/>
      <c r="D26" s="32"/>
      <c r="E26" s="32"/>
      <c r="F26" s="32"/>
      <c r="G26" s="32"/>
      <c r="H26" s="32"/>
      <c r="I26" s="32"/>
      <c r="J26" s="32"/>
      <c r="K26" s="32"/>
      <c r="N26" s="36"/>
      <c r="O26" s="36"/>
      <c r="P26" s="36"/>
    </row>
    <row r="27" spans="3:19" ht="18" customHeight="1" x14ac:dyDescent="0.3">
      <c r="C27" s="32"/>
      <c r="D27" s="32"/>
      <c r="E27" s="32"/>
      <c r="F27" s="32"/>
      <c r="G27" s="32"/>
      <c r="H27" s="32"/>
      <c r="I27" s="32"/>
      <c r="J27" s="32"/>
      <c r="K27" s="32"/>
      <c r="N27" s="36"/>
      <c r="O27" s="36"/>
      <c r="P27" s="36"/>
    </row>
    <row r="28" spans="3:19" ht="18" customHeight="1" x14ac:dyDescent="0.3">
      <c r="C28" s="32"/>
      <c r="D28" s="32"/>
      <c r="E28" s="32"/>
      <c r="F28" s="32"/>
      <c r="G28" s="32"/>
      <c r="H28" s="32"/>
      <c r="I28" s="32"/>
      <c r="J28" s="32"/>
      <c r="K28" s="47"/>
      <c r="L28" s="37"/>
      <c r="N28" s="36"/>
      <c r="O28" s="36"/>
      <c r="P28" s="36"/>
    </row>
    <row r="29" spans="3:19" ht="18" customHeight="1" x14ac:dyDescent="0.3">
      <c r="C29" s="32"/>
      <c r="D29" s="32"/>
      <c r="E29" s="32"/>
      <c r="F29" s="32"/>
      <c r="G29" s="32"/>
      <c r="H29" s="32"/>
      <c r="I29" s="32"/>
      <c r="J29" s="32"/>
      <c r="K29" s="32"/>
      <c r="N29" s="36"/>
      <c r="O29" s="36"/>
      <c r="P29" s="36"/>
    </row>
    <row r="30" spans="3:19" ht="18" customHeight="1" x14ac:dyDescent="0.3">
      <c r="C30" s="32"/>
      <c r="D30" s="32"/>
      <c r="E30" s="32"/>
      <c r="F30" s="32"/>
      <c r="G30" s="32"/>
      <c r="H30" s="32"/>
      <c r="I30" s="32"/>
      <c r="J30" s="32"/>
      <c r="K30" s="32"/>
      <c r="N30" s="36"/>
      <c r="O30" s="36"/>
      <c r="P30" s="36"/>
    </row>
    <row r="31" spans="3:19" ht="18" customHeight="1" x14ac:dyDescent="0.3">
      <c r="C31" s="32"/>
      <c r="D31" s="32"/>
      <c r="E31" s="32"/>
      <c r="F31" s="32"/>
      <c r="G31" s="32"/>
      <c r="H31" s="32"/>
      <c r="I31" s="32"/>
      <c r="J31" s="32"/>
      <c r="K31" s="32"/>
      <c r="N31" s="36"/>
      <c r="O31" s="36"/>
      <c r="P31" s="36"/>
    </row>
    <row r="32" spans="3:19" ht="18" customHeight="1" x14ac:dyDescent="0.3">
      <c r="C32" s="32"/>
      <c r="D32" s="32"/>
      <c r="E32" s="32"/>
      <c r="F32" s="32"/>
      <c r="G32" s="32"/>
      <c r="H32" s="32"/>
      <c r="I32" s="32"/>
      <c r="J32" s="32"/>
      <c r="K32" s="32"/>
      <c r="N32" s="36"/>
      <c r="O32" s="36"/>
      <c r="P32" s="36"/>
      <c r="S32" s="13"/>
    </row>
    <row r="33" spans="3:23" ht="18" customHeight="1" x14ac:dyDescent="0.3">
      <c r="C33" s="32"/>
      <c r="D33" s="32"/>
      <c r="E33" s="32"/>
      <c r="F33" s="32"/>
      <c r="G33" s="32"/>
      <c r="H33" s="32"/>
      <c r="I33" s="32"/>
      <c r="J33" s="32"/>
      <c r="K33" s="32"/>
      <c r="N33" s="36"/>
      <c r="O33" s="36"/>
      <c r="P33" s="36"/>
      <c r="S33" s="13"/>
    </row>
    <row r="34" spans="3:23" ht="18" customHeight="1" x14ac:dyDescent="0.3">
      <c r="C34" s="32"/>
      <c r="D34" s="32"/>
      <c r="E34" s="32"/>
      <c r="F34" s="32"/>
      <c r="G34" s="32"/>
      <c r="H34" s="32"/>
      <c r="I34" s="32"/>
      <c r="J34" s="32"/>
      <c r="K34" s="32"/>
      <c r="N34" s="36"/>
      <c r="O34" s="36"/>
      <c r="P34" s="36"/>
      <c r="S34" s="13"/>
    </row>
    <row r="35" spans="3:23" ht="18" customHeight="1" x14ac:dyDescent="0.3">
      <c r="C35" s="32"/>
      <c r="D35" s="32"/>
      <c r="E35" s="32"/>
      <c r="F35" s="32"/>
      <c r="G35" s="32"/>
      <c r="H35" s="32"/>
      <c r="I35" s="32"/>
      <c r="J35" s="32"/>
      <c r="K35" s="32"/>
      <c r="N35" s="36"/>
      <c r="O35" s="36"/>
      <c r="P35" s="36"/>
      <c r="S35" s="13"/>
    </row>
    <row r="36" spans="3:23" ht="18" customHeight="1" x14ac:dyDescent="0.3">
      <c r="C36" s="32"/>
      <c r="D36" s="32"/>
      <c r="E36" s="32"/>
      <c r="F36" s="32"/>
      <c r="G36" s="32"/>
      <c r="H36" s="32"/>
      <c r="I36" s="32"/>
      <c r="J36" s="32"/>
      <c r="K36" s="32"/>
      <c r="N36" s="36"/>
      <c r="O36" s="36"/>
      <c r="P36" s="36"/>
      <c r="S36" s="13"/>
    </row>
    <row r="37" spans="3:23" ht="18" customHeight="1" x14ac:dyDescent="0.3">
      <c r="C37" s="32"/>
      <c r="D37" s="32"/>
      <c r="E37" s="32"/>
      <c r="F37" s="32"/>
      <c r="G37" s="32"/>
      <c r="H37" s="32"/>
      <c r="I37" s="32"/>
      <c r="J37" s="32"/>
      <c r="K37" s="32"/>
      <c r="N37" s="36"/>
      <c r="O37" s="36"/>
      <c r="P37" s="36"/>
      <c r="S37" s="13"/>
    </row>
    <row r="38" spans="3:23" ht="18" customHeight="1" x14ac:dyDescent="0.3">
      <c r="C38" s="32"/>
      <c r="D38" s="32"/>
      <c r="E38" s="32"/>
      <c r="F38" s="32"/>
      <c r="G38" s="32"/>
      <c r="H38" s="32"/>
      <c r="I38" s="32"/>
      <c r="J38" s="32"/>
      <c r="K38" s="32"/>
      <c r="N38" s="36"/>
      <c r="O38" s="36"/>
      <c r="P38" s="36"/>
      <c r="S38" s="13"/>
    </row>
    <row r="39" spans="3:23" ht="18" customHeight="1" x14ac:dyDescent="0.3">
      <c r="C39" s="32"/>
      <c r="D39" s="32"/>
      <c r="E39" s="32"/>
      <c r="F39" s="32"/>
      <c r="G39" s="32"/>
      <c r="H39" s="32"/>
      <c r="I39" s="32"/>
      <c r="J39" s="32"/>
      <c r="K39" s="32"/>
      <c r="N39" s="36"/>
      <c r="O39" s="36"/>
      <c r="P39" s="36"/>
      <c r="S39" s="13"/>
    </row>
    <row r="40" spans="3:23" ht="18" customHeight="1" x14ac:dyDescent="0.3">
      <c r="C40" s="32"/>
      <c r="D40" s="32"/>
      <c r="E40" s="32"/>
      <c r="F40" s="32"/>
      <c r="G40" s="32"/>
      <c r="H40" s="32"/>
      <c r="I40" s="32"/>
      <c r="J40" s="32"/>
      <c r="K40" s="32"/>
      <c r="N40" s="36"/>
      <c r="O40" s="36"/>
      <c r="P40" s="36"/>
      <c r="S40" s="13"/>
    </row>
    <row r="41" spans="3:23" ht="18" customHeight="1" x14ac:dyDescent="0.3">
      <c r="C41" s="32"/>
      <c r="D41" s="32"/>
      <c r="E41" s="32"/>
      <c r="F41" s="32"/>
      <c r="G41" s="32"/>
      <c r="H41" s="32"/>
      <c r="I41" s="32"/>
      <c r="J41" s="32"/>
      <c r="K41" s="32"/>
      <c r="N41" s="36"/>
      <c r="O41" s="36"/>
      <c r="P41" s="36"/>
      <c r="S41" s="13"/>
    </row>
    <row r="42" spans="3:23" ht="1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N42" s="36"/>
      <c r="O42" s="36"/>
      <c r="P42" s="36"/>
    </row>
    <row r="43" spans="3:23" ht="18" customHeight="1" x14ac:dyDescent="0.3">
      <c r="C43" s="32"/>
      <c r="D43" s="32"/>
      <c r="E43" s="32"/>
      <c r="F43" s="32"/>
      <c r="G43" s="32"/>
      <c r="H43" s="32"/>
      <c r="I43" s="32"/>
      <c r="J43" s="32"/>
      <c r="K43" s="32"/>
      <c r="N43" s="36"/>
      <c r="O43" s="36"/>
      <c r="P43" s="36"/>
    </row>
    <row r="44" spans="3:23" ht="18" customHeight="1" x14ac:dyDescent="0.3">
      <c r="C44" s="32"/>
      <c r="D44" s="32"/>
      <c r="E44" s="32"/>
      <c r="F44" s="32"/>
      <c r="G44" s="32"/>
      <c r="H44" s="32"/>
      <c r="I44" s="32"/>
      <c r="J44" s="32"/>
      <c r="K44" s="47"/>
      <c r="L44" s="37"/>
      <c r="N44" s="36"/>
      <c r="O44" s="36"/>
      <c r="P44" s="36"/>
    </row>
    <row r="45" spans="3:23" ht="18" customHeight="1" x14ac:dyDescent="0.3">
      <c r="C45" s="32"/>
      <c r="D45" s="32"/>
      <c r="E45" s="32"/>
      <c r="F45" s="32"/>
      <c r="G45" s="32"/>
      <c r="H45" s="32"/>
      <c r="I45" s="32"/>
      <c r="J45" s="32"/>
      <c r="K45" s="32"/>
      <c r="N45" s="36"/>
      <c r="O45" s="36"/>
      <c r="P45" s="36"/>
    </row>
    <row r="46" spans="3:23" ht="18" customHeight="1" x14ac:dyDescent="0.3">
      <c r="C46" s="32"/>
      <c r="D46" s="32"/>
      <c r="E46" s="32"/>
      <c r="F46" s="32"/>
      <c r="G46" s="32"/>
      <c r="H46" s="32"/>
      <c r="I46" s="32"/>
      <c r="J46" s="32"/>
      <c r="K46" s="32"/>
      <c r="N46" s="36"/>
      <c r="O46" s="36"/>
      <c r="P46" s="36"/>
    </row>
    <row r="47" spans="3:23" ht="18" customHeight="1" x14ac:dyDescent="0.3">
      <c r="C47" s="32"/>
      <c r="D47" s="32"/>
      <c r="E47" s="32"/>
      <c r="F47" s="32"/>
      <c r="G47" s="32"/>
      <c r="H47" s="32"/>
      <c r="I47" s="32"/>
      <c r="J47" s="32"/>
      <c r="K47" s="32"/>
      <c r="N47" s="36"/>
      <c r="O47" s="36"/>
      <c r="P47" s="36"/>
    </row>
    <row r="48" spans="3:23" ht="18" customHeight="1" x14ac:dyDescent="0.3">
      <c r="C48" s="32"/>
      <c r="D48" s="32"/>
      <c r="E48" s="32"/>
      <c r="F48" s="32"/>
      <c r="G48" s="32"/>
      <c r="H48" s="32"/>
      <c r="I48" s="32"/>
      <c r="J48" s="32"/>
      <c r="K48" s="32"/>
      <c r="N48" s="36"/>
      <c r="O48" s="36"/>
      <c r="P48" s="36"/>
      <c r="Q48" s="28"/>
      <c r="R48" s="28"/>
      <c r="S48" s="28"/>
      <c r="T48" s="28"/>
      <c r="U48" s="13"/>
      <c r="W48" s="13"/>
    </row>
    <row r="49" spans="3:23" ht="18" customHeight="1" x14ac:dyDescent="0.3">
      <c r="C49" s="32"/>
      <c r="D49" s="32"/>
      <c r="E49" s="32"/>
      <c r="F49" s="32"/>
      <c r="G49" s="32"/>
      <c r="H49" s="32"/>
      <c r="I49" s="32"/>
      <c r="J49" s="32"/>
      <c r="K49" s="32"/>
      <c r="N49" s="36"/>
      <c r="O49" s="36"/>
      <c r="P49" s="36"/>
      <c r="Q49" s="28"/>
      <c r="R49" s="28"/>
      <c r="S49" s="28"/>
      <c r="T49" s="28"/>
      <c r="U49" s="13"/>
      <c r="W49" s="13"/>
    </row>
    <row r="50" spans="3:23" ht="18" customHeight="1" x14ac:dyDescent="0.3">
      <c r="C50" s="32"/>
      <c r="D50" s="32"/>
      <c r="E50" s="32"/>
      <c r="F50" s="32"/>
      <c r="G50" s="32"/>
      <c r="H50" s="32"/>
      <c r="I50" s="32"/>
      <c r="J50" s="32"/>
      <c r="K50" s="32"/>
      <c r="N50" s="36"/>
      <c r="O50" s="36"/>
      <c r="P50" s="36"/>
      <c r="Q50" s="28"/>
      <c r="R50" s="28"/>
      <c r="S50" s="28"/>
      <c r="T50" s="28"/>
      <c r="U50" s="13"/>
      <c r="W50" s="13"/>
    </row>
    <row r="51" spans="3:23" ht="18" customHeight="1" x14ac:dyDescent="0.3">
      <c r="C51" s="32"/>
      <c r="D51" s="32"/>
      <c r="E51" s="32"/>
      <c r="F51" s="32"/>
      <c r="G51" s="32"/>
      <c r="H51" s="32"/>
      <c r="I51" s="32"/>
      <c r="J51" s="32"/>
      <c r="K51" s="32"/>
      <c r="N51" s="36"/>
      <c r="O51" s="36"/>
      <c r="P51" s="36"/>
      <c r="Q51" s="28"/>
      <c r="R51" s="28"/>
      <c r="S51" s="28"/>
      <c r="T51" s="28"/>
      <c r="U51" s="13"/>
      <c r="W51" s="13"/>
    </row>
    <row r="52" spans="3:23" ht="18" customHeight="1" x14ac:dyDescent="0.3">
      <c r="C52" s="32"/>
      <c r="D52" s="32"/>
      <c r="E52" s="32"/>
      <c r="F52" s="32"/>
      <c r="G52" s="32"/>
      <c r="H52" s="32"/>
      <c r="I52" s="32"/>
      <c r="J52" s="32"/>
      <c r="K52" s="32"/>
      <c r="N52" s="36"/>
      <c r="O52" s="36"/>
      <c r="P52" s="36"/>
      <c r="Q52" s="28"/>
      <c r="R52" s="28"/>
      <c r="S52" s="28"/>
      <c r="T52" s="28"/>
      <c r="U52" s="13"/>
      <c r="W52" s="13"/>
    </row>
    <row r="53" spans="3:23" ht="18" customHeight="1" x14ac:dyDescent="0.3">
      <c r="C53" s="32"/>
      <c r="D53" s="32"/>
      <c r="E53" s="32"/>
      <c r="F53" s="28"/>
      <c r="G53" s="32"/>
      <c r="H53" s="32"/>
      <c r="I53" s="32"/>
      <c r="J53" s="32"/>
      <c r="K53" s="32"/>
      <c r="N53" s="36"/>
      <c r="O53" s="36"/>
      <c r="P53" s="36"/>
      <c r="Q53" s="28"/>
      <c r="R53" s="28"/>
      <c r="S53" s="28"/>
      <c r="T53" s="28"/>
      <c r="U53" s="13"/>
      <c r="W53" s="13"/>
    </row>
    <row r="54" spans="3:23" ht="18" customHeight="1" x14ac:dyDescent="0.3">
      <c r="C54" s="32"/>
      <c r="D54" s="32"/>
      <c r="E54" s="32"/>
      <c r="F54" s="28"/>
      <c r="G54" s="32"/>
      <c r="H54" s="32"/>
      <c r="I54" s="32"/>
      <c r="J54" s="32"/>
      <c r="K54" s="32"/>
      <c r="N54" s="36"/>
      <c r="O54" s="36"/>
      <c r="P54" s="36"/>
      <c r="Q54" s="28"/>
      <c r="R54" s="28"/>
      <c r="S54" s="28"/>
      <c r="T54" s="28"/>
      <c r="U54" s="13"/>
      <c r="W54" s="13"/>
    </row>
    <row r="55" spans="3:23" ht="18" customHeight="1" x14ac:dyDescent="0.3">
      <c r="C55" s="32"/>
      <c r="D55" s="32"/>
      <c r="E55" s="32"/>
      <c r="F55" s="28"/>
      <c r="G55" s="32"/>
      <c r="H55" s="32"/>
      <c r="I55" s="32"/>
      <c r="J55" s="32"/>
      <c r="K55" s="32"/>
      <c r="N55" s="36"/>
      <c r="O55" s="36"/>
      <c r="P55" s="36"/>
      <c r="R55" s="28"/>
      <c r="S55" s="28"/>
      <c r="T55" s="28"/>
      <c r="U55" s="13"/>
      <c r="W55" s="13"/>
    </row>
    <row r="56" spans="3:23" ht="18" customHeight="1" x14ac:dyDescent="0.3">
      <c r="C56" s="32"/>
      <c r="D56" s="32"/>
      <c r="E56" s="32"/>
      <c r="F56" s="28"/>
      <c r="G56" s="32"/>
      <c r="H56" s="32"/>
      <c r="I56" s="32"/>
      <c r="J56" s="32"/>
      <c r="K56" s="32"/>
      <c r="N56" s="36"/>
      <c r="O56" s="36"/>
      <c r="P56" s="36"/>
      <c r="R56" s="28"/>
      <c r="S56" s="28"/>
      <c r="T56" s="28"/>
      <c r="U56" s="13"/>
      <c r="W56" s="13"/>
    </row>
    <row r="57" spans="3:23" ht="18" customHeight="1" x14ac:dyDescent="0.3">
      <c r="C57" s="32"/>
      <c r="D57" s="32"/>
      <c r="E57" s="32"/>
      <c r="F57" s="28"/>
      <c r="G57" s="32"/>
      <c r="H57" s="32"/>
      <c r="I57" s="32"/>
      <c r="J57" s="32"/>
      <c r="K57" s="32"/>
      <c r="N57" s="36"/>
      <c r="O57" s="36"/>
      <c r="P57" s="36"/>
      <c r="R57" s="28"/>
      <c r="S57" s="28"/>
      <c r="T57" s="28"/>
      <c r="U57" s="13"/>
      <c r="W57" s="13"/>
    </row>
    <row r="58" spans="3:23" ht="18" customHeight="1" x14ac:dyDescent="0.3">
      <c r="C58" s="32"/>
      <c r="D58" s="32"/>
      <c r="E58" s="32"/>
      <c r="F58" s="34"/>
      <c r="G58" s="32"/>
      <c r="H58" s="32"/>
      <c r="I58" s="32"/>
      <c r="J58" s="32"/>
      <c r="K58" s="32"/>
      <c r="N58" s="36"/>
      <c r="O58" s="36"/>
      <c r="P58" s="36"/>
      <c r="R58" s="28"/>
    </row>
    <row r="59" spans="3:23" ht="18" customHeight="1" x14ac:dyDescent="0.3">
      <c r="C59" s="32"/>
      <c r="D59" s="32"/>
      <c r="E59" s="32"/>
      <c r="F59" s="32"/>
      <c r="G59" s="32"/>
      <c r="H59" s="32"/>
      <c r="I59" s="32"/>
      <c r="J59" s="32"/>
      <c r="K59" s="32"/>
      <c r="N59" s="36"/>
      <c r="O59" s="36"/>
      <c r="P59" s="36"/>
      <c r="R59" s="28"/>
      <c r="S59" s="28"/>
    </row>
    <row r="60" spans="3:23" ht="18" customHeight="1" x14ac:dyDescent="0.3">
      <c r="C60" s="32"/>
      <c r="D60" s="32"/>
      <c r="E60" s="32"/>
      <c r="F60" s="32"/>
      <c r="G60" s="32"/>
      <c r="H60" s="32"/>
      <c r="I60" s="32"/>
      <c r="J60" s="32"/>
      <c r="K60" s="47"/>
      <c r="L60" s="37"/>
      <c r="N60" s="36"/>
      <c r="O60" s="36"/>
      <c r="P60" s="36"/>
      <c r="R60" s="34"/>
      <c r="S60" s="35"/>
    </row>
    <row r="61" spans="3:23" ht="18" customHeight="1" x14ac:dyDescent="0.3">
      <c r="C61" s="32"/>
      <c r="D61" s="32"/>
      <c r="E61" s="32"/>
      <c r="F61" s="32"/>
      <c r="G61" s="32"/>
      <c r="H61" s="32"/>
      <c r="I61" s="32"/>
      <c r="J61" s="32"/>
      <c r="K61" s="32"/>
      <c r="N61" s="36"/>
      <c r="O61" s="36"/>
      <c r="P61" s="36"/>
    </row>
    <row r="62" spans="3:23" ht="18" customHeight="1" x14ac:dyDescent="0.3">
      <c r="C62" s="32"/>
      <c r="D62" s="32"/>
      <c r="E62" s="32"/>
      <c r="F62" s="32"/>
      <c r="G62" s="32"/>
      <c r="H62" s="32"/>
      <c r="I62" s="32"/>
      <c r="J62" s="32"/>
      <c r="K62" s="32"/>
      <c r="N62" s="36"/>
      <c r="O62" s="36"/>
      <c r="P62" s="36"/>
    </row>
    <row r="63" spans="3:23" ht="18" customHeight="1" x14ac:dyDescent="0.3">
      <c r="C63" s="32"/>
      <c r="D63" s="32"/>
      <c r="E63" s="32"/>
      <c r="F63" s="32"/>
      <c r="G63" s="32"/>
      <c r="H63" s="32"/>
      <c r="I63" s="32"/>
      <c r="J63" s="32"/>
      <c r="K63" s="32"/>
      <c r="N63" s="36"/>
      <c r="O63" s="36"/>
      <c r="P63" s="36"/>
    </row>
    <row r="64" spans="3:23" ht="18" customHeight="1" x14ac:dyDescent="0.3">
      <c r="C64" s="32"/>
      <c r="D64" s="32"/>
      <c r="E64" s="32"/>
      <c r="F64" s="32"/>
      <c r="G64" s="32"/>
      <c r="H64" s="32"/>
      <c r="I64" s="32"/>
      <c r="J64" s="32"/>
      <c r="K64" s="32"/>
      <c r="N64" s="36"/>
      <c r="O64" s="36"/>
      <c r="P64" s="36"/>
      <c r="U64" s="13"/>
      <c r="W64" s="13"/>
    </row>
    <row r="65" spans="3:23" ht="18" customHeight="1" x14ac:dyDescent="0.3">
      <c r="C65" s="32"/>
      <c r="D65" s="32"/>
      <c r="E65" s="32"/>
      <c r="F65" s="32"/>
      <c r="G65" s="32"/>
      <c r="H65" s="32"/>
      <c r="I65" s="32"/>
      <c r="J65" s="32"/>
      <c r="K65" s="32"/>
      <c r="N65" s="36"/>
      <c r="O65" s="36"/>
      <c r="P65" s="36"/>
      <c r="U65" s="13"/>
      <c r="W65" s="13"/>
    </row>
    <row r="66" spans="3:23" ht="18" customHeight="1" x14ac:dyDescent="0.3">
      <c r="C66" s="32"/>
      <c r="D66" s="32"/>
      <c r="E66" s="32"/>
      <c r="F66" s="32"/>
      <c r="G66" s="32"/>
      <c r="H66" s="32"/>
      <c r="I66" s="32"/>
      <c r="J66" s="32"/>
      <c r="K66" s="32"/>
      <c r="N66" s="36"/>
      <c r="O66" s="36"/>
      <c r="P66" s="36"/>
      <c r="U66" s="13"/>
      <c r="W66" s="13"/>
    </row>
    <row r="67" spans="3:23" ht="18" customHeight="1" x14ac:dyDescent="0.3">
      <c r="C67" s="32"/>
      <c r="D67" s="32"/>
      <c r="E67" s="32"/>
      <c r="F67" s="32"/>
      <c r="G67" s="32"/>
      <c r="H67" s="32"/>
      <c r="I67" s="32"/>
      <c r="J67" s="32"/>
      <c r="K67" s="32"/>
      <c r="N67" s="36"/>
      <c r="O67" s="36"/>
      <c r="P67" s="36"/>
      <c r="U67" s="13"/>
      <c r="W67" s="13"/>
    </row>
    <row r="68" spans="3:23" ht="18" customHeight="1" x14ac:dyDescent="0.3">
      <c r="C68" s="32"/>
      <c r="D68" s="32"/>
      <c r="E68" s="32"/>
      <c r="F68" s="32"/>
      <c r="G68" s="32"/>
      <c r="H68" s="32"/>
      <c r="I68" s="32"/>
      <c r="J68" s="32"/>
      <c r="K68" s="32"/>
      <c r="N68" s="36"/>
      <c r="O68" s="36"/>
      <c r="P68" s="36"/>
      <c r="U68" s="13"/>
      <c r="W68" s="13"/>
    </row>
    <row r="69" spans="3:23" ht="18" customHeight="1" x14ac:dyDescent="0.3">
      <c r="C69" s="32"/>
      <c r="D69" s="32"/>
      <c r="E69" s="32"/>
      <c r="F69" s="32"/>
      <c r="G69" s="32"/>
      <c r="H69" s="32"/>
      <c r="I69" s="32"/>
      <c r="J69" s="32"/>
      <c r="K69" s="32"/>
      <c r="N69" s="36"/>
      <c r="O69" s="36"/>
      <c r="P69" s="36"/>
      <c r="U69" s="13"/>
      <c r="W69" s="13"/>
    </row>
    <row r="70" spans="3:23" ht="18" customHeight="1" x14ac:dyDescent="0.3">
      <c r="C70" s="32"/>
      <c r="D70" s="32"/>
      <c r="E70" s="32"/>
      <c r="F70" s="32"/>
      <c r="G70" s="32"/>
      <c r="H70" s="32"/>
      <c r="I70" s="32"/>
      <c r="J70" s="32"/>
      <c r="K70" s="32"/>
      <c r="N70" s="36"/>
      <c r="O70" s="36"/>
      <c r="P70" s="36"/>
      <c r="U70" s="13"/>
      <c r="W70" s="13"/>
    </row>
    <row r="71" spans="3:23" ht="18" customHeight="1" x14ac:dyDescent="0.3">
      <c r="C71" s="32"/>
      <c r="D71" s="32"/>
      <c r="E71" s="32"/>
      <c r="F71" s="32"/>
      <c r="G71" s="32"/>
      <c r="H71" s="32"/>
      <c r="I71" s="32"/>
      <c r="J71" s="32"/>
      <c r="K71" s="32"/>
      <c r="N71" s="36"/>
      <c r="O71" s="36"/>
      <c r="P71" s="36"/>
      <c r="U71" s="13"/>
      <c r="W71" s="13"/>
    </row>
    <row r="72" spans="3:23" ht="18" customHeight="1" x14ac:dyDescent="0.3">
      <c r="C72" s="32"/>
      <c r="D72" s="32"/>
      <c r="E72" s="32"/>
      <c r="F72" s="32"/>
      <c r="G72" s="32"/>
      <c r="H72" s="32"/>
      <c r="I72" s="32"/>
      <c r="J72" s="32"/>
      <c r="K72" s="32"/>
      <c r="N72" s="36"/>
      <c r="O72" s="36"/>
      <c r="P72" s="36"/>
      <c r="U72" s="13"/>
      <c r="W72" s="13"/>
    </row>
    <row r="73" spans="3:23" ht="18" customHeight="1" x14ac:dyDescent="0.3">
      <c r="C73" s="32"/>
      <c r="D73" s="32"/>
      <c r="E73" s="32"/>
      <c r="F73" s="32"/>
      <c r="G73" s="32"/>
      <c r="H73" s="32"/>
      <c r="I73" s="32"/>
      <c r="J73" s="32"/>
      <c r="K73" s="32"/>
      <c r="N73" s="36"/>
      <c r="O73" s="36"/>
      <c r="P73" s="36"/>
      <c r="U73" s="13"/>
      <c r="W73" s="13"/>
    </row>
    <row r="74" spans="3:23" ht="18" customHeight="1" x14ac:dyDescent="0.3">
      <c r="C74" s="32"/>
      <c r="D74" s="32"/>
      <c r="E74" s="32"/>
      <c r="F74" s="32"/>
      <c r="G74" s="32"/>
      <c r="H74" s="32"/>
      <c r="I74" s="32"/>
      <c r="J74" s="32"/>
      <c r="K74" s="32"/>
      <c r="N74" s="36"/>
      <c r="O74" s="36"/>
      <c r="P74" s="36"/>
      <c r="U74" s="13"/>
      <c r="W74" s="13"/>
    </row>
    <row r="75" spans="3:23" ht="18" customHeight="1" x14ac:dyDescent="0.3">
      <c r="C75" s="32"/>
      <c r="D75" s="32"/>
      <c r="E75" s="32"/>
      <c r="F75" s="32"/>
      <c r="G75" s="32"/>
      <c r="H75" s="32"/>
      <c r="I75" s="32"/>
      <c r="J75" s="32"/>
      <c r="K75" s="32"/>
      <c r="N75" s="36"/>
      <c r="O75" s="36"/>
      <c r="P75" s="36"/>
    </row>
    <row r="76" spans="3:23" ht="18" customHeight="1" x14ac:dyDescent="0.3">
      <c r="C76" s="32"/>
      <c r="D76" s="32"/>
      <c r="E76" s="32"/>
      <c r="F76" s="32"/>
      <c r="G76" s="32"/>
      <c r="H76" s="32"/>
      <c r="I76" s="32"/>
      <c r="J76" s="32"/>
      <c r="K76" s="47"/>
      <c r="L76" s="37"/>
      <c r="N76" s="36"/>
      <c r="O76" s="36"/>
      <c r="P76" s="36"/>
    </row>
    <row r="77" spans="3:23" ht="18" customHeight="1" x14ac:dyDescent="0.3">
      <c r="C77" s="32"/>
      <c r="D77" s="32"/>
      <c r="E77" s="32"/>
      <c r="F77" s="32"/>
      <c r="G77" s="32"/>
      <c r="H77" s="32"/>
      <c r="I77" s="32"/>
      <c r="J77" s="32"/>
      <c r="K77" s="32"/>
      <c r="N77" s="36"/>
      <c r="O77" s="36"/>
      <c r="P77" s="36"/>
    </row>
    <row r="78" spans="3:23" ht="18" customHeight="1" x14ac:dyDescent="0.3">
      <c r="C78" s="32"/>
      <c r="D78" s="32"/>
      <c r="E78" s="32"/>
      <c r="F78" s="32"/>
      <c r="G78" s="32"/>
      <c r="H78" s="32"/>
      <c r="I78" s="32"/>
      <c r="J78" s="32"/>
      <c r="K78" s="32"/>
      <c r="N78" s="36"/>
      <c r="O78" s="36"/>
      <c r="P78" s="36"/>
    </row>
    <row r="79" spans="3:23" ht="18" customHeight="1" x14ac:dyDescent="0.3">
      <c r="C79" s="32"/>
      <c r="D79" s="32"/>
      <c r="E79" s="32"/>
      <c r="F79" s="32"/>
      <c r="G79" s="32"/>
      <c r="H79" s="32"/>
      <c r="I79" s="32"/>
      <c r="J79" s="32"/>
      <c r="K79" s="32"/>
      <c r="N79" s="36"/>
      <c r="O79" s="36"/>
      <c r="P79" s="36"/>
    </row>
    <row r="80" spans="3:23" ht="18" customHeight="1" x14ac:dyDescent="0.3">
      <c r="C80" s="32"/>
      <c r="D80" s="32"/>
      <c r="E80" s="32"/>
      <c r="F80" s="32"/>
      <c r="G80" s="32"/>
      <c r="H80" s="32"/>
      <c r="I80" s="32"/>
      <c r="J80" s="32"/>
      <c r="K80" s="32"/>
      <c r="N80" s="36"/>
      <c r="O80" s="36"/>
      <c r="P80" s="28"/>
      <c r="U80" s="13"/>
      <c r="W80" s="13"/>
    </row>
    <row r="81" spans="2:23" ht="18" customHeight="1" x14ac:dyDescent="0.3">
      <c r="C81" s="32"/>
      <c r="D81" s="32"/>
      <c r="E81" s="32"/>
      <c r="F81" s="32"/>
      <c r="G81" s="32"/>
      <c r="H81" s="32"/>
      <c r="I81" s="32"/>
      <c r="J81" s="32"/>
      <c r="K81" s="32"/>
      <c r="N81" s="36"/>
      <c r="O81" s="36"/>
      <c r="P81" s="28"/>
      <c r="U81" s="13"/>
      <c r="W81" s="13"/>
    </row>
    <row r="82" spans="2:23" ht="18" customHeight="1" x14ac:dyDescent="0.3">
      <c r="C82" s="32"/>
      <c r="D82" s="32"/>
      <c r="E82" s="32"/>
      <c r="F82" s="32"/>
      <c r="G82" s="32"/>
      <c r="H82" s="32"/>
      <c r="I82" s="32"/>
      <c r="J82" s="32"/>
      <c r="K82" s="32"/>
      <c r="N82" s="36"/>
      <c r="O82" s="36"/>
      <c r="P82" s="28"/>
      <c r="U82" s="13"/>
      <c r="W82" s="13"/>
    </row>
    <row r="83" spans="2:23" ht="18" customHeight="1" x14ac:dyDescent="0.3">
      <c r="C83" s="32"/>
      <c r="D83" s="32"/>
      <c r="E83" s="32"/>
      <c r="F83" s="32"/>
      <c r="G83" s="32"/>
      <c r="H83" s="32"/>
      <c r="I83" s="32"/>
      <c r="J83" s="32"/>
      <c r="K83" s="32"/>
      <c r="N83" s="36"/>
      <c r="O83" s="36"/>
      <c r="P83" s="28"/>
      <c r="U83" s="13"/>
      <c r="W83" s="13"/>
    </row>
    <row r="84" spans="2:23" ht="18" customHeight="1" x14ac:dyDescent="0.3">
      <c r="C84" s="32"/>
      <c r="D84" s="32"/>
      <c r="E84" s="32"/>
      <c r="F84" s="32"/>
      <c r="G84" s="32"/>
      <c r="H84" s="32"/>
      <c r="I84" s="32"/>
      <c r="J84" s="32"/>
      <c r="K84" s="32"/>
      <c r="N84" s="36"/>
      <c r="O84" s="36"/>
      <c r="P84" s="28"/>
      <c r="U84" s="13"/>
      <c r="W84" s="13"/>
    </row>
    <row r="85" spans="2:23" ht="18" customHeight="1" x14ac:dyDescent="0.3">
      <c r="C85" s="32"/>
      <c r="D85" s="32"/>
      <c r="E85" s="32"/>
      <c r="F85" s="32"/>
      <c r="G85" s="32"/>
      <c r="H85" s="32"/>
      <c r="I85" s="32"/>
      <c r="J85" s="32"/>
      <c r="K85" s="32"/>
      <c r="N85" s="36"/>
      <c r="O85" s="36"/>
      <c r="P85" s="28"/>
      <c r="U85" s="13"/>
      <c r="W85" s="13"/>
    </row>
    <row r="86" spans="2:23" ht="18" customHeight="1" x14ac:dyDescent="0.3">
      <c r="C86" s="32"/>
      <c r="D86" s="32"/>
      <c r="E86" s="32"/>
      <c r="F86" s="32"/>
      <c r="G86" s="32"/>
      <c r="H86" s="32"/>
      <c r="I86" s="32"/>
      <c r="J86" s="32"/>
      <c r="K86" s="32"/>
      <c r="N86" s="36"/>
      <c r="O86" s="36"/>
      <c r="P86" s="28"/>
      <c r="U86" s="13"/>
      <c r="W86" s="13"/>
    </row>
    <row r="87" spans="2:23" ht="18" customHeight="1" x14ac:dyDescent="0.3">
      <c r="C87" s="32"/>
      <c r="D87" s="32"/>
      <c r="E87" s="32"/>
      <c r="F87" s="32"/>
      <c r="G87" s="32"/>
      <c r="H87" s="32"/>
      <c r="I87" s="32"/>
      <c r="J87" s="32"/>
      <c r="K87" s="32"/>
      <c r="N87" s="36"/>
      <c r="O87" s="36"/>
      <c r="P87" s="28"/>
    </row>
    <row r="88" spans="2:23" ht="18" customHeight="1" x14ac:dyDescent="0.3">
      <c r="C88" s="32"/>
      <c r="D88" s="32"/>
      <c r="E88" s="32"/>
      <c r="F88" s="32"/>
      <c r="G88" s="32"/>
      <c r="H88" s="32"/>
      <c r="I88" s="32"/>
      <c r="J88" s="32"/>
      <c r="K88" s="32"/>
      <c r="N88" s="36"/>
      <c r="O88" s="36"/>
      <c r="P88" s="28"/>
    </row>
    <row r="89" spans="2:23" ht="18" customHeight="1" x14ac:dyDescent="0.3">
      <c r="C89" s="32"/>
      <c r="D89" s="32"/>
      <c r="E89" s="32"/>
      <c r="F89" s="32"/>
      <c r="G89" s="32"/>
      <c r="H89" s="32"/>
      <c r="I89" s="32"/>
      <c r="J89" s="32"/>
      <c r="K89" s="32"/>
      <c r="N89" s="36"/>
      <c r="O89" s="36"/>
      <c r="P89" s="28"/>
    </row>
    <row r="90" spans="2:23" ht="18" customHeight="1" x14ac:dyDescent="0.3">
      <c r="C90" s="32"/>
      <c r="D90" s="32"/>
      <c r="E90" s="32"/>
      <c r="F90" s="32"/>
      <c r="G90" s="32"/>
      <c r="H90" s="32"/>
      <c r="I90" s="32"/>
      <c r="J90" s="32"/>
      <c r="K90" s="32"/>
      <c r="N90" s="36"/>
      <c r="O90" s="36"/>
      <c r="P90" s="36"/>
    </row>
    <row r="91" spans="2:23" ht="18" customHeight="1" x14ac:dyDescent="0.3">
      <c r="B91" s="37"/>
      <c r="C91" s="32"/>
      <c r="D91" s="32"/>
      <c r="E91" s="32"/>
      <c r="F91" s="32"/>
      <c r="G91" s="32"/>
      <c r="H91" s="32"/>
      <c r="I91" s="32"/>
      <c r="J91" s="32"/>
      <c r="K91" s="32"/>
      <c r="N91" s="36"/>
      <c r="O91" s="36"/>
      <c r="P91" s="36"/>
    </row>
    <row r="92" spans="2:23" ht="18" customHeight="1" x14ac:dyDescent="0.3">
      <c r="C92" s="32"/>
      <c r="D92" s="32"/>
      <c r="E92" s="32"/>
      <c r="F92" s="32"/>
      <c r="G92" s="32"/>
      <c r="H92" s="32"/>
      <c r="I92" s="32"/>
      <c r="J92" s="32"/>
      <c r="K92" s="47"/>
      <c r="L92" s="37"/>
      <c r="N92" s="36"/>
      <c r="O92" s="36"/>
      <c r="P92" s="36"/>
    </row>
    <row r="93" spans="2:23" ht="18" customHeight="1" x14ac:dyDescent="0.3">
      <c r="C93" s="32"/>
      <c r="D93" s="32"/>
      <c r="E93" s="32"/>
      <c r="F93" s="32"/>
      <c r="G93" s="32"/>
      <c r="H93" s="32"/>
      <c r="I93" s="32"/>
      <c r="J93" s="32"/>
      <c r="K93" s="32"/>
      <c r="N93" s="36"/>
      <c r="O93" s="36"/>
      <c r="P93" s="36"/>
    </row>
    <row r="94" spans="2:23" ht="18" customHeight="1" x14ac:dyDescent="0.3">
      <c r="C94" s="32"/>
      <c r="D94" s="32"/>
      <c r="E94" s="32"/>
      <c r="F94" s="32"/>
      <c r="G94" s="32"/>
      <c r="H94" s="32"/>
      <c r="I94" s="32"/>
      <c r="J94" s="32"/>
      <c r="K94" s="32"/>
      <c r="N94" s="36"/>
      <c r="O94" s="36"/>
      <c r="P94" s="36"/>
    </row>
    <row r="95" spans="2:23" ht="18" customHeight="1" x14ac:dyDescent="0.3">
      <c r="C95" s="32"/>
      <c r="D95" s="32"/>
      <c r="E95" s="32"/>
      <c r="F95" s="32"/>
      <c r="G95" s="32"/>
      <c r="H95" s="32"/>
      <c r="I95" s="32"/>
      <c r="J95" s="32"/>
      <c r="K95" s="32"/>
      <c r="N95" s="36"/>
      <c r="O95" s="36"/>
      <c r="P95" s="36"/>
    </row>
    <row r="96" spans="2:23" ht="18" customHeight="1" x14ac:dyDescent="0.3">
      <c r="C96" s="32"/>
      <c r="D96" s="32"/>
      <c r="E96" s="32"/>
      <c r="F96" s="32"/>
      <c r="G96" s="32"/>
      <c r="H96" s="32"/>
      <c r="I96" s="32"/>
      <c r="J96" s="32"/>
      <c r="K96" s="32"/>
      <c r="N96" s="36"/>
      <c r="O96" s="36"/>
      <c r="P96" s="36"/>
      <c r="U96" s="13"/>
      <c r="W96" s="13"/>
    </row>
    <row r="97" spans="1:29" ht="18" customHeight="1" x14ac:dyDescent="0.3">
      <c r="C97" s="32"/>
      <c r="D97" s="32"/>
      <c r="E97" s="32"/>
      <c r="F97" s="32"/>
      <c r="G97" s="32"/>
      <c r="H97" s="32"/>
      <c r="I97" s="32"/>
      <c r="J97" s="32"/>
      <c r="K97" s="32"/>
      <c r="N97" s="36"/>
      <c r="O97" s="36"/>
      <c r="P97" s="36"/>
      <c r="U97" s="13"/>
      <c r="W97" s="13"/>
    </row>
    <row r="98" spans="1:29" ht="18" customHeight="1" x14ac:dyDescent="0.3">
      <c r="C98" s="32"/>
      <c r="D98" s="32"/>
      <c r="E98" s="32"/>
      <c r="F98" s="32"/>
      <c r="G98" s="32"/>
      <c r="H98" s="32"/>
      <c r="I98" s="32"/>
      <c r="J98" s="32"/>
      <c r="K98" s="32"/>
      <c r="N98" s="36"/>
      <c r="O98" s="36"/>
      <c r="P98" s="36"/>
      <c r="U98" s="13"/>
      <c r="W98" s="13"/>
    </row>
    <row r="99" spans="1:29" ht="18" customHeight="1" x14ac:dyDescent="0.3">
      <c r="C99" s="32"/>
      <c r="D99" s="32"/>
      <c r="E99" s="32"/>
      <c r="F99" s="32"/>
      <c r="G99" s="32"/>
      <c r="H99" s="32"/>
      <c r="I99" s="32"/>
      <c r="J99" s="32"/>
      <c r="K99" s="32"/>
      <c r="N99" s="36"/>
      <c r="O99" s="36"/>
      <c r="P99" s="36"/>
      <c r="U99" s="13"/>
      <c r="W99" s="13"/>
    </row>
    <row r="100" spans="1:29" ht="18" customHeight="1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N100" s="36"/>
      <c r="O100" s="36"/>
      <c r="P100" s="36"/>
      <c r="U100" s="13"/>
      <c r="W100" s="13"/>
    </row>
    <row r="101" spans="1:29" ht="18" customHeight="1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N101" s="36"/>
      <c r="O101" s="36"/>
      <c r="P101" s="36"/>
      <c r="U101" s="13"/>
      <c r="W101" s="13"/>
    </row>
    <row r="102" spans="1:29" ht="18" customHeight="1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N102" s="36"/>
      <c r="O102" s="36"/>
      <c r="P102" s="36"/>
    </row>
    <row r="103" spans="1:29" ht="18" customHeight="1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N103" s="36"/>
      <c r="O103" s="36"/>
      <c r="P103" s="36"/>
    </row>
    <row r="104" spans="1:29" ht="18" customHeight="1" x14ac:dyDescent="0.3">
      <c r="A104" s="38"/>
      <c r="C104" s="32"/>
      <c r="D104" s="32"/>
      <c r="E104" s="32"/>
      <c r="F104" s="32"/>
      <c r="G104" s="32"/>
      <c r="H104" s="32"/>
      <c r="I104" s="32"/>
      <c r="J104" s="32"/>
      <c r="K104" s="32"/>
      <c r="N104" s="36"/>
      <c r="O104" s="36"/>
      <c r="P104" s="36"/>
      <c r="AC104" s="32"/>
    </row>
    <row r="105" spans="1:29" ht="18" customHeight="1" x14ac:dyDescent="0.3">
      <c r="C105" s="32"/>
      <c r="D105" s="32"/>
      <c r="E105" s="32"/>
      <c r="F105" s="32"/>
      <c r="G105" s="32"/>
      <c r="H105" s="32"/>
      <c r="I105" s="32"/>
      <c r="J105" s="32"/>
      <c r="K105" s="32"/>
      <c r="N105" s="36"/>
      <c r="O105" s="36"/>
      <c r="P105" s="36"/>
      <c r="AC105" s="32"/>
    </row>
    <row r="106" spans="1:29" ht="18" customHeight="1" x14ac:dyDescent="0.3">
      <c r="C106" s="32"/>
      <c r="D106" s="32"/>
      <c r="E106" s="32"/>
      <c r="F106" s="32"/>
      <c r="G106" s="32"/>
      <c r="H106" s="32"/>
      <c r="I106" s="32"/>
      <c r="J106" s="32"/>
      <c r="K106" s="32"/>
      <c r="N106" s="36"/>
      <c r="O106" s="36"/>
      <c r="P106" s="36"/>
      <c r="AC106" s="32"/>
    </row>
    <row r="107" spans="1:29" ht="18" customHeight="1" x14ac:dyDescent="0.3">
      <c r="B107" s="37"/>
      <c r="C107" s="32"/>
      <c r="D107" s="32"/>
      <c r="E107" s="32"/>
      <c r="F107" s="32"/>
      <c r="G107" s="32"/>
      <c r="H107" s="32"/>
      <c r="I107" s="32"/>
      <c r="J107" s="32"/>
      <c r="K107" s="32"/>
      <c r="N107" s="36"/>
      <c r="O107" s="36"/>
      <c r="P107" s="36"/>
      <c r="AC107" s="32"/>
    </row>
    <row r="108" spans="1:29" ht="18" customHeight="1" x14ac:dyDescent="0.3">
      <c r="C108" s="32"/>
      <c r="D108" s="32"/>
      <c r="E108" s="32"/>
      <c r="F108" s="32"/>
      <c r="G108" s="32"/>
      <c r="H108" s="32"/>
      <c r="I108" s="32"/>
      <c r="J108" s="32"/>
      <c r="K108" s="47"/>
      <c r="L108" s="37"/>
      <c r="N108" s="36"/>
      <c r="O108" s="36"/>
      <c r="P108" s="36"/>
      <c r="AC108" s="32"/>
    </row>
    <row r="109" spans="1:29" ht="18" customHeight="1" x14ac:dyDescent="0.3">
      <c r="C109" s="32"/>
      <c r="D109" s="32"/>
      <c r="E109" s="32"/>
      <c r="F109" s="32"/>
      <c r="G109" s="32"/>
      <c r="H109" s="32"/>
      <c r="I109" s="32"/>
      <c r="J109" s="32"/>
      <c r="K109" s="32"/>
      <c r="N109" s="36"/>
      <c r="O109" s="36"/>
      <c r="P109" s="36"/>
      <c r="AC109" s="32"/>
    </row>
    <row r="110" spans="1:29" ht="18" customHeight="1" x14ac:dyDescent="0.3">
      <c r="C110" s="32"/>
      <c r="D110" s="32"/>
      <c r="E110" s="32"/>
      <c r="F110" s="32"/>
      <c r="G110" s="32"/>
      <c r="H110" s="32"/>
      <c r="I110" s="32"/>
      <c r="J110" s="32"/>
      <c r="K110" s="32"/>
      <c r="N110" s="36"/>
      <c r="O110" s="36"/>
      <c r="P110" s="36"/>
      <c r="AB110" s="32"/>
      <c r="AC110" s="32"/>
    </row>
    <row r="111" spans="1:29" ht="18" customHeigh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N111" s="36"/>
      <c r="O111" s="36"/>
      <c r="P111" s="36"/>
      <c r="AB111" s="32"/>
      <c r="AC111" s="32"/>
    </row>
    <row r="112" spans="1:29" ht="18" customHeight="1" x14ac:dyDescent="0.3">
      <c r="C112" s="32"/>
      <c r="D112" s="32"/>
      <c r="E112" s="32"/>
      <c r="F112" s="32"/>
      <c r="G112" s="32"/>
      <c r="H112" s="32"/>
      <c r="I112" s="32"/>
      <c r="J112" s="32"/>
      <c r="K112" s="32"/>
      <c r="N112" s="36"/>
      <c r="O112" s="36"/>
      <c r="P112" s="36"/>
      <c r="U112" s="13"/>
      <c r="W112" s="13"/>
      <c r="AB112" s="32"/>
      <c r="AC112" s="32"/>
    </row>
    <row r="113" spans="2:29" ht="18" customHeight="1" x14ac:dyDescent="0.3">
      <c r="C113" s="32"/>
      <c r="D113" s="32"/>
      <c r="E113" s="32"/>
      <c r="F113" s="32"/>
      <c r="G113" s="32"/>
      <c r="H113" s="32"/>
      <c r="I113" s="32"/>
      <c r="J113" s="32"/>
      <c r="K113" s="32"/>
      <c r="N113" s="36"/>
      <c r="O113" s="36"/>
      <c r="P113" s="36"/>
      <c r="U113" s="13"/>
      <c r="W113" s="13"/>
      <c r="AC113" s="32"/>
    </row>
    <row r="114" spans="2:29" ht="18" customHeight="1" x14ac:dyDescent="0.3">
      <c r="C114" s="32"/>
      <c r="D114" s="32"/>
      <c r="E114" s="32"/>
      <c r="F114" s="32"/>
      <c r="G114" s="32"/>
      <c r="H114" s="32"/>
      <c r="I114" s="32"/>
      <c r="J114" s="32"/>
      <c r="K114" s="32"/>
      <c r="N114" s="36"/>
      <c r="O114" s="36"/>
      <c r="P114" s="36"/>
      <c r="U114" s="13"/>
      <c r="W114" s="13"/>
      <c r="AC114" s="32"/>
    </row>
    <row r="115" spans="2:29" ht="18" customHeight="1" x14ac:dyDescent="0.3">
      <c r="C115" s="32"/>
      <c r="D115" s="32"/>
      <c r="E115" s="32"/>
      <c r="F115" s="32"/>
      <c r="G115" s="32"/>
      <c r="H115" s="32"/>
      <c r="I115" s="32"/>
      <c r="J115" s="32"/>
      <c r="K115" s="32"/>
      <c r="N115" s="36"/>
      <c r="O115" s="36"/>
      <c r="P115" s="36"/>
      <c r="U115" s="13"/>
      <c r="W115" s="13"/>
      <c r="AC115" s="32"/>
    </row>
    <row r="116" spans="2:29" ht="18" customHeight="1" x14ac:dyDescent="0.3">
      <c r="C116" s="32"/>
      <c r="D116" s="32"/>
      <c r="E116" s="32"/>
      <c r="F116" s="32"/>
      <c r="G116" s="32"/>
      <c r="H116" s="32"/>
      <c r="I116" s="32"/>
      <c r="J116" s="32"/>
      <c r="K116" s="32"/>
      <c r="N116" s="36"/>
      <c r="O116" s="13"/>
      <c r="P116" s="36"/>
      <c r="U116" s="13"/>
      <c r="W116" s="13"/>
      <c r="AC116" s="32"/>
    </row>
    <row r="117" spans="2:29" ht="18" customHeight="1" x14ac:dyDescent="0.3">
      <c r="C117" s="32"/>
      <c r="D117" s="32"/>
      <c r="E117" s="32"/>
      <c r="F117" s="32"/>
      <c r="G117" s="32"/>
      <c r="H117" s="32"/>
      <c r="I117" s="32"/>
      <c r="J117" s="32"/>
      <c r="K117" s="32"/>
      <c r="N117" s="36"/>
      <c r="O117" s="36"/>
      <c r="P117" s="36"/>
      <c r="U117" s="13"/>
      <c r="W117" s="13"/>
      <c r="AC117" s="32"/>
    </row>
    <row r="118" spans="2:29" ht="18" customHeight="1" x14ac:dyDescent="0.3">
      <c r="C118" s="32"/>
      <c r="D118" s="32"/>
      <c r="E118" s="32"/>
      <c r="F118" s="32"/>
      <c r="G118" s="32"/>
      <c r="H118" s="32"/>
      <c r="I118" s="32"/>
      <c r="J118" s="32"/>
      <c r="K118" s="32"/>
      <c r="N118" s="36"/>
      <c r="O118" s="36"/>
      <c r="P118" s="36"/>
      <c r="AC118" s="32"/>
    </row>
    <row r="119" spans="2:29" ht="18" customHeight="1" x14ac:dyDescent="0.3">
      <c r="C119" s="32"/>
      <c r="D119" s="32"/>
      <c r="E119" s="32"/>
      <c r="F119" s="32"/>
      <c r="G119" s="32"/>
      <c r="H119" s="32"/>
      <c r="I119" s="32"/>
      <c r="J119" s="32"/>
      <c r="K119" s="32"/>
      <c r="N119" s="36"/>
      <c r="O119" s="36"/>
      <c r="P119" s="36"/>
      <c r="AB119" s="32"/>
      <c r="AC119" s="32"/>
    </row>
    <row r="120" spans="2:29" ht="18" customHeight="1" x14ac:dyDescent="0.3">
      <c r="C120" s="32"/>
      <c r="D120" s="32"/>
      <c r="E120" s="32"/>
      <c r="F120" s="32"/>
      <c r="G120" s="32"/>
      <c r="H120" s="32"/>
      <c r="I120" s="32"/>
      <c r="J120" s="32"/>
      <c r="K120" s="32"/>
      <c r="N120" s="36"/>
      <c r="O120" s="36"/>
      <c r="P120" s="36"/>
      <c r="AB120" s="32"/>
      <c r="AC120" s="32"/>
    </row>
    <row r="121" spans="2:29" ht="18" customHeight="1" x14ac:dyDescent="0.3">
      <c r="C121" s="32"/>
      <c r="D121" s="32"/>
      <c r="E121" s="32"/>
      <c r="F121" s="32"/>
      <c r="G121" s="32"/>
      <c r="H121" s="32"/>
      <c r="I121" s="32"/>
      <c r="J121" s="32"/>
      <c r="K121" s="32"/>
      <c r="N121" s="36"/>
      <c r="O121" s="36"/>
      <c r="P121" s="36"/>
      <c r="AB121" s="32"/>
      <c r="AC121" s="32"/>
    </row>
    <row r="122" spans="2:29" ht="18" customHeight="1" x14ac:dyDescent="0.3">
      <c r="C122" s="32"/>
      <c r="D122" s="32"/>
      <c r="E122" s="32"/>
      <c r="F122" s="32"/>
      <c r="G122" s="32"/>
      <c r="H122" s="32"/>
      <c r="I122" s="32"/>
      <c r="J122" s="32"/>
      <c r="K122" s="32"/>
      <c r="N122" s="36"/>
      <c r="O122" s="36"/>
      <c r="P122" s="36"/>
      <c r="AC122" s="32"/>
    </row>
    <row r="123" spans="2:29" ht="18" customHeight="1" x14ac:dyDescent="0.3">
      <c r="B123" s="37"/>
      <c r="C123" s="32"/>
      <c r="D123" s="32"/>
      <c r="E123" s="32"/>
      <c r="F123" s="32"/>
      <c r="G123" s="32"/>
      <c r="H123" s="32"/>
      <c r="I123" s="32"/>
      <c r="J123" s="32"/>
      <c r="K123" s="32"/>
      <c r="N123" s="36"/>
      <c r="O123" s="36"/>
      <c r="P123" s="36"/>
      <c r="AC123" s="32"/>
    </row>
    <row r="124" spans="2:29" ht="18" customHeight="1" x14ac:dyDescent="0.3">
      <c r="C124" s="32"/>
      <c r="D124" s="32"/>
      <c r="E124" s="32"/>
      <c r="F124" s="32"/>
      <c r="G124" s="32"/>
      <c r="H124" s="32"/>
      <c r="I124" s="47"/>
      <c r="J124" s="32"/>
      <c r="K124" s="47"/>
      <c r="L124" s="37"/>
      <c r="N124" s="36"/>
      <c r="O124" s="36"/>
      <c r="P124" s="36"/>
      <c r="AC124" s="32"/>
    </row>
    <row r="125" spans="2:29" ht="18" customHeight="1" x14ac:dyDescent="0.3">
      <c r="C125" s="32"/>
      <c r="D125" s="32"/>
      <c r="E125" s="32"/>
      <c r="F125" s="32"/>
      <c r="G125" s="32"/>
      <c r="H125" s="32"/>
      <c r="I125" s="32"/>
      <c r="J125" s="32"/>
      <c r="K125" s="32"/>
      <c r="N125" s="36"/>
      <c r="O125" s="36"/>
      <c r="P125" s="36"/>
      <c r="AC125" s="32"/>
    </row>
    <row r="126" spans="2:29" ht="18" customHeight="1" x14ac:dyDescent="0.3">
      <c r="C126" s="32"/>
      <c r="D126" s="32"/>
      <c r="E126" s="32"/>
      <c r="F126" s="32"/>
      <c r="G126" s="32"/>
      <c r="H126" s="32"/>
      <c r="I126" s="32"/>
      <c r="J126" s="32"/>
      <c r="K126" s="32"/>
      <c r="N126" s="36"/>
      <c r="O126" s="36"/>
      <c r="P126" s="36"/>
      <c r="AC126" s="32"/>
    </row>
    <row r="127" spans="2:29" ht="18" customHeight="1" x14ac:dyDescent="0.3">
      <c r="C127" s="32"/>
      <c r="D127" s="32"/>
      <c r="E127" s="32"/>
      <c r="F127" s="32"/>
      <c r="G127" s="32"/>
      <c r="H127" s="32"/>
      <c r="I127" s="32"/>
      <c r="J127" s="32"/>
      <c r="K127" s="32"/>
      <c r="N127" s="36"/>
      <c r="O127" s="36"/>
      <c r="P127" s="36"/>
      <c r="AC127" s="32"/>
    </row>
    <row r="128" spans="2:29" ht="18" customHeight="1" x14ac:dyDescent="0.3">
      <c r="C128" s="32"/>
      <c r="D128" s="32"/>
      <c r="E128" s="32"/>
      <c r="F128" s="32"/>
      <c r="G128" s="32"/>
      <c r="H128" s="32"/>
      <c r="I128" s="32"/>
      <c r="J128" s="32"/>
      <c r="K128" s="32"/>
      <c r="N128" s="36"/>
      <c r="O128" s="36"/>
      <c r="P128" s="36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3">
      <c r="C129" s="32"/>
      <c r="D129" s="32"/>
      <c r="E129" s="32"/>
      <c r="F129" s="32"/>
      <c r="G129" s="32"/>
      <c r="H129" s="32"/>
      <c r="I129" s="32"/>
      <c r="J129" s="32"/>
      <c r="K129" s="32"/>
      <c r="N129" s="36"/>
      <c r="O129" s="36"/>
      <c r="P129" s="36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3">
      <c r="C130" s="32"/>
      <c r="D130" s="32"/>
      <c r="E130" s="32"/>
      <c r="F130" s="32"/>
      <c r="G130" s="32"/>
      <c r="H130" s="32"/>
      <c r="I130" s="32"/>
      <c r="J130" s="32"/>
      <c r="K130" s="32"/>
      <c r="N130" s="36"/>
      <c r="O130" s="36"/>
      <c r="P130" s="36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3">
      <c r="C131" s="32"/>
      <c r="D131" s="32"/>
      <c r="E131" s="32"/>
      <c r="F131" s="32"/>
      <c r="G131" s="32"/>
      <c r="H131" s="32"/>
      <c r="I131" s="32"/>
      <c r="J131" s="32"/>
      <c r="K131" s="32"/>
      <c r="N131" s="36"/>
      <c r="O131" s="36"/>
      <c r="P131" s="36"/>
      <c r="Q131" s="28"/>
      <c r="R131" s="28"/>
      <c r="S131" s="28"/>
      <c r="T131" s="28"/>
      <c r="U131" s="13"/>
      <c r="W131" s="13"/>
      <c r="AC131" s="32"/>
    </row>
    <row r="132" spans="1:29" ht="18" customHeight="1" x14ac:dyDescent="0.3">
      <c r="C132" s="32"/>
      <c r="D132" s="32"/>
      <c r="E132" s="32"/>
      <c r="F132" s="32"/>
      <c r="G132" s="32"/>
      <c r="H132" s="32"/>
      <c r="I132" s="32"/>
      <c r="J132" s="32"/>
      <c r="K132" s="32"/>
      <c r="N132" s="36"/>
      <c r="O132" s="36"/>
      <c r="P132" s="36"/>
      <c r="Q132" s="28"/>
      <c r="R132" s="28"/>
      <c r="S132" s="28"/>
      <c r="T132" s="28"/>
      <c r="U132" s="13"/>
      <c r="W132" s="13"/>
      <c r="AC132" s="32"/>
    </row>
    <row r="133" spans="1:29" ht="18" customHeight="1" x14ac:dyDescent="0.3">
      <c r="C133" s="32"/>
      <c r="D133" s="32"/>
      <c r="E133" s="32"/>
      <c r="F133" s="32"/>
      <c r="G133" s="32"/>
      <c r="H133" s="32"/>
      <c r="I133" s="32"/>
      <c r="J133" s="32"/>
      <c r="K133" s="32"/>
      <c r="N133" s="36"/>
      <c r="O133" s="36"/>
      <c r="P133" s="36"/>
      <c r="Q133" s="28"/>
      <c r="R133" s="28"/>
      <c r="S133" s="28"/>
      <c r="T133" s="28"/>
      <c r="U133" s="13"/>
      <c r="W133" s="13"/>
      <c r="AC133" s="32"/>
    </row>
    <row r="134" spans="1:29" ht="18" customHeight="1" x14ac:dyDescent="0.3">
      <c r="C134" s="32"/>
      <c r="D134" s="32"/>
      <c r="E134" s="32"/>
      <c r="F134" s="32"/>
      <c r="G134" s="32"/>
      <c r="H134" s="32"/>
      <c r="I134" s="32"/>
      <c r="J134" s="32"/>
      <c r="K134" s="32"/>
      <c r="N134" s="36"/>
      <c r="O134" s="36"/>
      <c r="P134" s="36"/>
      <c r="Q134" s="28"/>
      <c r="R134" s="28"/>
      <c r="S134" s="28"/>
      <c r="T134" s="28"/>
      <c r="AC134" s="32"/>
    </row>
    <row r="135" spans="1:29" ht="18" customHeight="1" x14ac:dyDescent="0.3">
      <c r="C135" s="32"/>
      <c r="D135" s="32"/>
      <c r="E135" s="32"/>
      <c r="F135" s="32"/>
      <c r="G135" s="32"/>
      <c r="H135" s="32"/>
      <c r="I135" s="32"/>
      <c r="J135" s="32"/>
      <c r="K135" s="32"/>
      <c r="N135" s="36"/>
      <c r="O135" s="36"/>
      <c r="P135" s="36"/>
      <c r="Q135" s="28"/>
      <c r="R135" s="28"/>
      <c r="S135" s="28"/>
      <c r="T135" s="28"/>
      <c r="AC135" s="32"/>
    </row>
    <row r="136" spans="1:29" ht="18" customHeight="1" x14ac:dyDescent="0.3">
      <c r="C136" s="32"/>
      <c r="D136" s="32"/>
      <c r="E136" s="32"/>
      <c r="F136" s="32"/>
      <c r="G136" s="32"/>
      <c r="H136" s="32"/>
      <c r="I136" s="32"/>
      <c r="J136" s="32"/>
      <c r="K136" s="32"/>
      <c r="N136" s="36"/>
      <c r="O136" s="36"/>
      <c r="P136" s="36"/>
      <c r="Q136" s="28"/>
      <c r="R136" s="28"/>
      <c r="S136" s="28"/>
      <c r="T136" s="28"/>
      <c r="AC136" s="32"/>
    </row>
    <row r="137" spans="1:29" ht="18" customHeight="1" x14ac:dyDescent="0.3">
      <c r="C137" s="32"/>
      <c r="D137" s="32"/>
      <c r="E137" s="32"/>
      <c r="F137" s="32"/>
      <c r="G137" s="32"/>
      <c r="H137" s="32"/>
      <c r="I137" s="32"/>
      <c r="J137" s="32"/>
      <c r="K137" s="32"/>
      <c r="N137" s="36"/>
      <c r="O137" s="36"/>
      <c r="P137" s="36"/>
      <c r="Q137" s="28"/>
      <c r="R137" s="28"/>
      <c r="S137" s="28"/>
      <c r="T137" s="28"/>
      <c r="AB137" s="32"/>
      <c r="AC137" s="32"/>
    </row>
    <row r="138" spans="1:29" ht="18" customHeigh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N138" s="36"/>
      <c r="O138" s="36"/>
      <c r="P138" s="36"/>
      <c r="Q138" s="28"/>
      <c r="R138" s="28"/>
      <c r="S138" s="28"/>
      <c r="T138" s="28"/>
      <c r="AB138" s="32"/>
      <c r="AC138" s="32"/>
    </row>
    <row r="139" spans="1:29" ht="18" customHeight="1" x14ac:dyDescent="0.3">
      <c r="C139" s="32"/>
      <c r="D139" s="32"/>
      <c r="E139" s="32"/>
      <c r="F139" s="32"/>
      <c r="G139" s="32"/>
      <c r="H139" s="32"/>
      <c r="I139" s="32"/>
      <c r="J139" s="32"/>
      <c r="K139" s="32"/>
      <c r="N139" s="36"/>
      <c r="O139" s="36"/>
      <c r="P139" s="36"/>
      <c r="Q139" s="28"/>
      <c r="R139" s="28"/>
      <c r="S139" s="28"/>
      <c r="T139" s="28"/>
      <c r="AB139" s="32"/>
      <c r="AC139" s="32"/>
    </row>
    <row r="140" spans="1:29" ht="18" customHeight="1" x14ac:dyDescent="0.3">
      <c r="A140" s="48"/>
      <c r="C140" s="32"/>
      <c r="D140" s="32"/>
      <c r="E140" s="32"/>
      <c r="F140" s="32"/>
      <c r="G140" s="32"/>
      <c r="H140" s="32"/>
      <c r="I140" s="32"/>
      <c r="J140" s="32"/>
      <c r="K140" s="32"/>
      <c r="N140" s="36"/>
      <c r="O140" s="36"/>
      <c r="P140" s="36"/>
      <c r="Q140" s="28"/>
      <c r="R140" s="28"/>
      <c r="S140" s="28"/>
      <c r="T140" s="28"/>
      <c r="AB140" s="32"/>
      <c r="AC140" s="32"/>
    </row>
    <row r="141" spans="1:29" ht="18" customHeight="1" x14ac:dyDescent="0.3">
      <c r="C141" s="32"/>
      <c r="D141" s="32"/>
      <c r="E141" s="32"/>
      <c r="F141" s="32"/>
      <c r="G141" s="32"/>
      <c r="H141" s="32"/>
      <c r="I141" s="32"/>
      <c r="J141" s="32"/>
      <c r="K141" s="32"/>
      <c r="N141" s="36"/>
      <c r="O141" s="36"/>
      <c r="P141" s="36"/>
      <c r="Q141" s="28"/>
      <c r="R141" s="28"/>
      <c r="S141" s="28"/>
      <c r="T141" s="28"/>
      <c r="AB141" s="32"/>
      <c r="AC141" s="32"/>
    </row>
    <row r="142" spans="1:29" ht="18" customHeight="1" x14ac:dyDescent="0.3">
      <c r="C142" s="32"/>
      <c r="D142" s="32"/>
      <c r="E142" s="32"/>
      <c r="F142" s="32"/>
      <c r="G142" s="32"/>
      <c r="H142" s="32"/>
      <c r="I142" s="32"/>
      <c r="J142" s="32"/>
      <c r="K142" s="32"/>
      <c r="N142" s="36"/>
      <c r="O142" s="36"/>
      <c r="P142" s="36"/>
      <c r="Q142" s="28"/>
      <c r="R142" s="28"/>
      <c r="S142" s="28"/>
      <c r="T142" s="28"/>
      <c r="AB142" s="32"/>
      <c r="AC142" s="32"/>
    </row>
    <row r="143" spans="1:29" ht="18" customHeight="1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N143" s="36"/>
      <c r="O143" s="36"/>
      <c r="P143" s="36"/>
      <c r="Q143" s="28"/>
      <c r="R143" s="28"/>
      <c r="S143" s="28"/>
      <c r="T143" s="28"/>
      <c r="AB143" s="32"/>
      <c r="AC143" s="32"/>
    </row>
    <row r="144" spans="1:29" ht="18" customHeight="1" x14ac:dyDescent="0.3">
      <c r="C144" s="32"/>
      <c r="D144" s="32"/>
      <c r="E144" s="32"/>
      <c r="F144" s="32"/>
      <c r="G144" s="32"/>
      <c r="H144" s="32"/>
      <c r="I144" s="32"/>
      <c r="J144" s="32"/>
      <c r="K144" s="32"/>
      <c r="N144" s="36"/>
      <c r="O144" s="36"/>
      <c r="P144" s="36"/>
      <c r="Q144" s="28"/>
      <c r="R144" s="28"/>
      <c r="S144" s="28"/>
      <c r="T144" s="28"/>
      <c r="AB144" s="32"/>
      <c r="AC144" s="32"/>
    </row>
    <row r="145" spans="1:29" ht="18" customHeight="1" x14ac:dyDescent="0.3">
      <c r="C145" s="32"/>
      <c r="D145" s="32"/>
      <c r="E145" s="32"/>
      <c r="F145" s="32"/>
      <c r="G145" s="32"/>
      <c r="H145" s="32"/>
      <c r="I145" s="32"/>
      <c r="J145" s="32"/>
      <c r="K145" s="32"/>
      <c r="N145" s="36"/>
      <c r="O145" s="36"/>
      <c r="P145" s="36"/>
      <c r="Q145" s="28"/>
      <c r="R145" s="28"/>
      <c r="S145" s="28"/>
      <c r="T145" s="28"/>
      <c r="AB145" s="32"/>
      <c r="AC145" s="32"/>
    </row>
    <row r="146" spans="1:29" ht="18" customHeight="1" x14ac:dyDescent="0.3">
      <c r="C146" s="32"/>
      <c r="D146" s="32"/>
      <c r="E146" s="32"/>
      <c r="F146" s="32"/>
      <c r="G146" s="32"/>
      <c r="H146" s="32"/>
      <c r="I146" s="32"/>
      <c r="J146" s="32"/>
      <c r="K146" s="32"/>
      <c r="N146" s="36"/>
      <c r="O146" s="36"/>
      <c r="P146" s="36"/>
      <c r="Q146" s="28"/>
      <c r="R146" s="28"/>
      <c r="S146" s="28"/>
      <c r="T146" s="28"/>
      <c r="AB146" s="32"/>
      <c r="AC146" s="32"/>
    </row>
    <row r="147" spans="1:29" ht="18" customHeight="1" x14ac:dyDescent="0.3">
      <c r="C147" s="32"/>
      <c r="D147" s="32"/>
      <c r="E147" s="32"/>
      <c r="F147" s="32"/>
      <c r="G147" s="32"/>
      <c r="H147" s="32"/>
      <c r="I147" s="32"/>
      <c r="J147" s="32"/>
      <c r="K147" s="32"/>
      <c r="N147" s="36"/>
      <c r="O147" s="36"/>
      <c r="P147" s="36"/>
      <c r="Q147" s="28"/>
      <c r="R147" s="28"/>
      <c r="S147" s="28"/>
      <c r="T147" s="28"/>
      <c r="AB147" s="32"/>
      <c r="AC147" s="32"/>
    </row>
    <row r="148" spans="1:29" ht="18" customHeight="1" x14ac:dyDescent="0.3">
      <c r="C148" s="32"/>
      <c r="D148" s="32"/>
      <c r="E148" s="32"/>
      <c r="F148" s="32"/>
      <c r="G148" s="32"/>
      <c r="H148" s="32"/>
      <c r="I148" s="32"/>
      <c r="J148" s="32"/>
      <c r="K148" s="32"/>
      <c r="N148" s="36"/>
      <c r="O148" s="36"/>
      <c r="P148" s="36"/>
      <c r="Q148" s="28"/>
      <c r="R148" s="28"/>
      <c r="S148" s="28"/>
      <c r="T148" s="28"/>
      <c r="AB148" s="32"/>
      <c r="AC148" s="32"/>
    </row>
    <row r="149" spans="1:29" ht="18" customHeight="1" x14ac:dyDescent="0.3">
      <c r="A149" s="38"/>
      <c r="C149" s="32"/>
      <c r="D149" s="32"/>
      <c r="E149" s="32"/>
      <c r="F149" s="32"/>
      <c r="G149" s="32"/>
      <c r="H149" s="32"/>
      <c r="I149" s="32"/>
      <c r="J149" s="32"/>
      <c r="K149" s="32"/>
      <c r="N149" s="36"/>
      <c r="O149" s="36"/>
      <c r="P149" s="36"/>
      <c r="Q149" s="28"/>
      <c r="R149" s="28"/>
      <c r="S149" s="28"/>
      <c r="T149" s="28"/>
      <c r="AB149" s="32"/>
      <c r="AC149" s="32"/>
    </row>
    <row r="150" spans="1:29" ht="18" customHeight="1" x14ac:dyDescent="0.3">
      <c r="C150" s="32"/>
      <c r="D150" s="32"/>
      <c r="E150" s="32"/>
      <c r="F150" s="32"/>
      <c r="G150" s="32"/>
      <c r="H150" s="32"/>
      <c r="I150" s="32"/>
      <c r="J150" s="32"/>
      <c r="K150" s="32"/>
      <c r="N150" s="36"/>
      <c r="O150" s="36"/>
      <c r="P150" s="36"/>
      <c r="Q150" s="28"/>
      <c r="R150" s="28"/>
      <c r="S150" s="28"/>
      <c r="T150" s="28"/>
      <c r="AB150" s="32"/>
      <c r="AC150" s="32"/>
    </row>
    <row r="151" spans="1:29" ht="18" customHeight="1" x14ac:dyDescent="0.3">
      <c r="C151" s="32"/>
      <c r="D151" s="32"/>
      <c r="E151" s="32"/>
      <c r="F151" s="32"/>
      <c r="G151" s="32"/>
      <c r="H151" s="32"/>
      <c r="I151" s="32"/>
      <c r="J151" s="32"/>
      <c r="K151" s="32"/>
      <c r="N151" s="36"/>
      <c r="O151" s="36"/>
      <c r="P151" s="36"/>
      <c r="Q151" s="28"/>
      <c r="R151" s="28"/>
      <c r="S151" s="28"/>
      <c r="T151" s="28"/>
      <c r="AB151" s="32"/>
      <c r="AC151" s="32"/>
    </row>
    <row r="152" spans="1:29" ht="18" customHeight="1" x14ac:dyDescent="0.3">
      <c r="C152" s="32"/>
      <c r="D152" s="32"/>
      <c r="E152" s="32"/>
      <c r="F152" s="32"/>
      <c r="G152" s="32"/>
      <c r="H152" s="32"/>
      <c r="I152" s="32"/>
      <c r="J152" s="32"/>
      <c r="K152" s="32"/>
      <c r="N152" s="36"/>
      <c r="O152" s="36"/>
      <c r="P152" s="36"/>
      <c r="Q152" s="28"/>
      <c r="R152" s="28"/>
      <c r="S152" s="28"/>
      <c r="T152" s="28"/>
      <c r="AB152" s="32"/>
      <c r="AC152" s="32"/>
    </row>
    <row r="153" spans="1:29" ht="18" customHeight="1" x14ac:dyDescent="0.3">
      <c r="C153" s="32"/>
      <c r="D153" s="32"/>
      <c r="E153" s="32"/>
      <c r="F153" s="32"/>
      <c r="G153" s="32"/>
      <c r="H153" s="32"/>
      <c r="I153" s="32"/>
      <c r="J153" s="32"/>
      <c r="K153" s="32"/>
      <c r="N153" s="36"/>
      <c r="O153" s="36"/>
      <c r="P153" s="36"/>
      <c r="Q153" s="28"/>
      <c r="R153" s="28"/>
      <c r="S153" s="28"/>
      <c r="T153" s="28"/>
      <c r="AB153" s="32"/>
      <c r="AC153" s="32"/>
    </row>
    <row r="154" spans="1:29" ht="18" customHeight="1" x14ac:dyDescent="0.3">
      <c r="C154" s="32"/>
      <c r="D154" s="32"/>
      <c r="E154" s="32"/>
      <c r="F154" s="32"/>
      <c r="G154" s="32"/>
      <c r="H154" s="32"/>
      <c r="I154" s="32"/>
      <c r="J154" s="32"/>
      <c r="K154" s="32"/>
      <c r="N154" s="36"/>
      <c r="O154" s="36"/>
      <c r="P154" s="36"/>
      <c r="Q154" s="28"/>
      <c r="R154" s="28"/>
      <c r="S154" s="28"/>
      <c r="T154" s="28"/>
      <c r="AB154" s="32"/>
      <c r="AC154" s="32"/>
    </row>
    <row r="155" spans="1:29" ht="18" customHeight="1" x14ac:dyDescent="0.3">
      <c r="C155" s="32"/>
      <c r="D155" s="32"/>
      <c r="E155" s="32"/>
      <c r="F155" s="32"/>
      <c r="G155" s="32"/>
      <c r="H155" s="32"/>
      <c r="I155" s="32"/>
      <c r="J155" s="32"/>
      <c r="K155" s="32"/>
      <c r="N155" s="36"/>
      <c r="O155" s="36"/>
      <c r="P155" s="36"/>
      <c r="Q155" s="28"/>
      <c r="R155" s="28"/>
      <c r="S155" s="28"/>
      <c r="T155" s="28"/>
      <c r="AB155" s="32"/>
      <c r="AC155" s="32"/>
    </row>
    <row r="156" spans="1:29" ht="18" customHeight="1" x14ac:dyDescent="0.3">
      <c r="C156" s="32"/>
      <c r="D156" s="32"/>
      <c r="E156" s="32"/>
      <c r="F156" s="32"/>
      <c r="G156" s="32"/>
      <c r="H156" s="32"/>
      <c r="I156" s="32"/>
      <c r="J156" s="32"/>
      <c r="K156" s="32"/>
      <c r="N156" s="36"/>
      <c r="O156" s="36"/>
      <c r="P156" s="36"/>
      <c r="Q156" s="28"/>
      <c r="R156" s="28"/>
      <c r="S156" s="28"/>
      <c r="T156" s="28"/>
      <c r="AB156" s="32"/>
      <c r="AC156" s="32"/>
    </row>
    <row r="157" spans="1:29" ht="18" customHeight="1" x14ac:dyDescent="0.3">
      <c r="C157" s="32"/>
      <c r="D157" s="32"/>
      <c r="E157" s="32"/>
      <c r="F157" s="32"/>
      <c r="G157" s="32"/>
      <c r="H157" s="32"/>
      <c r="I157" s="32"/>
      <c r="J157" s="32"/>
      <c r="K157" s="32"/>
      <c r="N157" s="36"/>
      <c r="O157" s="36"/>
      <c r="P157" s="36"/>
      <c r="Q157" s="28"/>
      <c r="R157" s="28"/>
      <c r="S157" s="28"/>
      <c r="T157" s="28"/>
      <c r="AB157" s="32"/>
      <c r="AC157" s="32"/>
    </row>
    <row r="158" spans="1:29" ht="18" customHeight="1" x14ac:dyDescent="0.3">
      <c r="A158" s="38"/>
      <c r="C158" s="32"/>
      <c r="D158" s="32"/>
      <c r="E158" s="32"/>
      <c r="F158" s="32"/>
      <c r="G158" s="32"/>
      <c r="H158" s="32"/>
      <c r="I158" s="32"/>
      <c r="J158" s="32"/>
      <c r="K158" s="32"/>
      <c r="N158" s="36"/>
      <c r="O158" s="36"/>
      <c r="P158" s="36"/>
      <c r="Q158" s="28"/>
      <c r="R158" s="28"/>
      <c r="S158" s="28"/>
      <c r="T158" s="28"/>
      <c r="AB158" s="32"/>
      <c r="AC158" s="32"/>
    </row>
    <row r="159" spans="1:29" ht="18" customHeight="1" x14ac:dyDescent="0.3">
      <c r="C159" s="32"/>
      <c r="D159" s="32"/>
      <c r="E159" s="32"/>
      <c r="F159" s="32"/>
      <c r="G159" s="32"/>
      <c r="H159" s="32"/>
      <c r="I159" s="32"/>
      <c r="J159" s="32"/>
      <c r="K159" s="32"/>
      <c r="N159" s="36"/>
      <c r="O159" s="36"/>
      <c r="P159" s="36"/>
      <c r="Q159" s="28"/>
      <c r="R159" s="28"/>
      <c r="S159" s="28"/>
      <c r="T159" s="28"/>
      <c r="AB159" s="32"/>
      <c r="AC159" s="32"/>
    </row>
    <row r="160" spans="1:29" ht="18" customHeight="1" x14ac:dyDescent="0.3">
      <c r="C160" s="32"/>
      <c r="D160" s="32"/>
      <c r="E160" s="32"/>
      <c r="F160" s="32"/>
      <c r="G160" s="32"/>
      <c r="H160" s="32"/>
      <c r="I160" s="32"/>
      <c r="J160" s="32"/>
      <c r="K160" s="32"/>
      <c r="N160" s="36"/>
      <c r="O160" s="36"/>
      <c r="P160" s="36"/>
      <c r="Q160" s="28"/>
      <c r="R160" s="28"/>
      <c r="S160" s="28"/>
      <c r="T160" s="28"/>
      <c r="AB160" s="32"/>
      <c r="AC160" s="32"/>
    </row>
    <row r="161" spans="1:29" ht="18" customHeight="1" x14ac:dyDescent="0.3">
      <c r="C161" s="32"/>
      <c r="D161" s="32"/>
      <c r="E161" s="32"/>
      <c r="F161" s="32"/>
      <c r="G161" s="32"/>
      <c r="H161" s="32"/>
      <c r="I161" s="32"/>
      <c r="J161" s="32"/>
      <c r="K161" s="32"/>
      <c r="N161" s="36"/>
      <c r="O161" s="36"/>
      <c r="P161" s="36"/>
      <c r="Q161" s="28"/>
      <c r="R161" s="28"/>
      <c r="S161" s="28"/>
      <c r="T161" s="28"/>
      <c r="AB161" s="32"/>
      <c r="AC161" s="32"/>
    </row>
    <row r="162" spans="1:29" ht="18" customHeight="1" x14ac:dyDescent="0.3">
      <c r="C162" s="32"/>
      <c r="D162" s="32"/>
      <c r="E162" s="32"/>
      <c r="F162" s="32"/>
      <c r="G162" s="32"/>
      <c r="H162" s="32"/>
      <c r="I162" s="32"/>
      <c r="J162" s="32"/>
      <c r="K162" s="32"/>
      <c r="N162" s="36"/>
      <c r="O162" s="36"/>
      <c r="P162" s="36"/>
      <c r="Q162" s="28"/>
      <c r="R162" s="28"/>
      <c r="S162" s="28"/>
      <c r="T162" s="28"/>
      <c r="AB162" s="32"/>
      <c r="AC162" s="32"/>
    </row>
    <row r="163" spans="1:29" ht="18" customHeight="1" x14ac:dyDescent="0.3">
      <c r="C163" s="32"/>
      <c r="D163" s="32"/>
      <c r="E163" s="32"/>
      <c r="F163" s="32"/>
      <c r="G163" s="32"/>
      <c r="H163" s="32"/>
      <c r="I163" s="32"/>
      <c r="J163" s="32"/>
      <c r="K163" s="32"/>
      <c r="N163" s="36"/>
      <c r="O163" s="36"/>
      <c r="P163" s="36"/>
      <c r="Q163" s="28"/>
      <c r="R163" s="28"/>
      <c r="S163" s="28"/>
      <c r="T163" s="28"/>
      <c r="AB163" s="32"/>
      <c r="AC163" s="32"/>
    </row>
    <row r="164" spans="1:29" ht="18" customHeight="1" x14ac:dyDescent="0.3">
      <c r="C164" s="32"/>
      <c r="D164" s="32"/>
      <c r="E164" s="32"/>
      <c r="F164" s="32"/>
      <c r="G164" s="32"/>
      <c r="H164" s="32"/>
      <c r="I164" s="32"/>
      <c r="J164" s="32"/>
      <c r="K164" s="32"/>
      <c r="N164" s="36"/>
      <c r="O164" s="36"/>
      <c r="P164" s="36"/>
      <c r="Q164" s="28"/>
      <c r="R164" s="28"/>
      <c r="S164" s="28"/>
      <c r="T164" s="28"/>
      <c r="AB164" s="32"/>
      <c r="AC164" s="32"/>
    </row>
    <row r="165" spans="1:29" ht="18" customHeigh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N165" s="36"/>
      <c r="O165" s="36"/>
      <c r="P165" s="36"/>
      <c r="Q165" s="28"/>
      <c r="R165" s="28"/>
      <c r="S165" s="28"/>
      <c r="T165" s="28"/>
      <c r="AB165" s="32"/>
      <c r="AC165" s="32"/>
    </row>
    <row r="166" spans="1:29" ht="18" customHeight="1" x14ac:dyDescent="0.3">
      <c r="C166" s="32"/>
      <c r="D166" s="32"/>
      <c r="E166" s="32"/>
      <c r="F166" s="32"/>
      <c r="G166" s="32"/>
      <c r="H166" s="32"/>
      <c r="I166" s="32"/>
      <c r="J166" s="32"/>
      <c r="K166" s="32"/>
      <c r="N166" s="36"/>
      <c r="O166" s="36"/>
      <c r="P166" s="36"/>
      <c r="Q166" s="28"/>
      <c r="R166" s="28"/>
      <c r="S166" s="28"/>
      <c r="T166" s="28"/>
      <c r="AB166" s="32"/>
      <c r="AC166" s="32"/>
    </row>
    <row r="167" spans="1:29" ht="18" customHeight="1" x14ac:dyDescent="0.3">
      <c r="A167" s="48"/>
      <c r="C167" s="32"/>
      <c r="D167" s="32"/>
      <c r="E167" s="32"/>
      <c r="F167" s="32"/>
      <c r="G167" s="32"/>
      <c r="H167" s="32"/>
      <c r="I167" s="32"/>
      <c r="J167" s="32"/>
      <c r="K167" s="32"/>
      <c r="N167" s="36"/>
      <c r="O167" s="36"/>
      <c r="P167" s="36"/>
      <c r="Q167" s="28"/>
      <c r="R167" s="28"/>
      <c r="S167" s="28"/>
      <c r="T167" s="28"/>
      <c r="AB167" s="32"/>
      <c r="AC167" s="32"/>
    </row>
    <row r="168" spans="1:29" ht="18" customHeight="1" x14ac:dyDescent="0.3">
      <c r="C168" s="32"/>
      <c r="D168" s="32"/>
      <c r="E168" s="32"/>
      <c r="F168" s="32"/>
      <c r="G168" s="32"/>
      <c r="H168" s="32"/>
      <c r="I168" s="32"/>
      <c r="J168" s="32"/>
      <c r="K168" s="32"/>
      <c r="N168" s="36"/>
      <c r="O168" s="36"/>
      <c r="P168" s="36"/>
      <c r="Q168" s="28"/>
      <c r="R168" s="28"/>
      <c r="S168" s="28"/>
      <c r="T168" s="28"/>
      <c r="AB168" s="32"/>
      <c r="AC168" s="32"/>
    </row>
    <row r="169" spans="1:29" ht="18" customHeight="1" x14ac:dyDescent="0.3">
      <c r="C169" s="32"/>
      <c r="D169" s="32"/>
      <c r="E169" s="32"/>
      <c r="F169" s="32"/>
      <c r="G169" s="32"/>
      <c r="H169" s="32"/>
      <c r="I169" s="32"/>
      <c r="J169" s="32"/>
      <c r="K169" s="32"/>
      <c r="N169" s="36"/>
      <c r="O169" s="36"/>
      <c r="P169" s="36"/>
      <c r="Q169" s="28"/>
      <c r="R169" s="28"/>
      <c r="S169" s="28"/>
      <c r="T169" s="28"/>
      <c r="AB169" s="32"/>
      <c r="AC169" s="32"/>
    </row>
    <row r="170" spans="1:29" ht="18" customHeight="1" x14ac:dyDescent="0.3">
      <c r="C170" s="32"/>
      <c r="D170" s="32"/>
      <c r="E170" s="32"/>
      <c r="F170" s="32"/>
      <c r="G170" s="32"/>
      <c r="H170" s="32"/>
      <c r="I170" s="32"/>
      <c r="J170" s="32"/>
      <c r="K170" s="32"/>
      <c r="N170" s="36"/>
      <c r="O170" s="36"/>
      <c r="P170" s="36"/>
      <c r="Q170" s="28"/>
      <c r="R170" s="28"/>
      <c r="S170" s="28"/>
      <c r="T170" s="28"/>
      <c r="AB170" s="32"/>
      <c r="AC170" s="32"/>
    </row>
    <row r="171" spans="1:29" ht="18" customHeight="1" x14ac:dyDescent="0.3">
      <c r="C171" s="32"/>
      <c r="D171" s="32"/>
      <c r="E171" s="32"/>
      <c r="F171" s="32"/>
      <c r="G171" s="32"/>
      <c r="H171" s="32"/>
      <c r="I171" s="32"/>
      <c r="J171" s="32"/>
      <c r="K171" s="32"/>
      <c r="N171" s="36"/>
      <c r="O171" s="36"/>
      <c r="P171" s="36"/>
      <c r="Q171" s="28"/>
      <c r="R171" s="28"/>
      <c r="S171" s="28"/>
      <c r="T171" s="28"/>
      <c r="AB171" s="32"/>
      <c r="AC171" s="32"/>
    </row>
    <row r="172" spans="1:29" ht="18" customHeight="1" x14ac:dyDescent="0.3">
      <c r="C172" s="32"/>
      <c r="D172" s="32"/>
      <c r="E172" s="32"/>
      <c r="F172" s="32"/>
      <c r="G172" s="32"/>
      <c r="H172" s="32"/>
      <c r="I172" s="32"/>
      <c r="J172" s="32"/>
      <c r="K172" s="32"/>
      <c r="N172" s="36"/>
      <c r="O172" s="36"/>
      <c r="P172" s="36"/>
      <c r="Q172" s="28"/>
      <c r="R172" s="28"/>
      <c r="S172" s="28"/>
      <c r="T172" s="28"/>
      <c r="AB172" s="32"/>
      <c r="AC172" s="32"/>
    </row>
    <row r="173" spans="1:29" ht="18" customHeight="1" x14ac:dyDescent="0.3">
      <c r="C173" s="32"/>
      <c r="D173" s="32"/>
      <c r="E173" s="32"/>
      <c r="F173" s="32"/>
      <c r="G173" s="32"/>
      <c r="H173" s="32"/>
      <c r="I173" s="32"/>
      <c r="J173" s="32"/>
      <c r="K173" s="32"/>
      <c r="N173" s="36"/>
      <c r="O173" s="36"/>
      <c r="P173" s="36"/>
      <c r="Q173" s="28"/>
      <c r="R173" s="28"/>
      <c r="S173" s="28"/>
      <c r="T173" s="28"/>
      <c r="AB173" s="32"/>
      <c r="AC173" s="32"/>
    </row>
    <row r="174" spans="1:29" ht="18" customHeight="1" x14ac:dyDescent="0.3">
      <c r="C174" s="32"/>
      <c r="D174" s="32"/>
      <c r="E174" s="32"/>
      <c r="F174" s="32"/>
      <c r="G174" s="32"/>
      <c r="H174" s="32"/>
      <c r="I174" s="32"/>
      <c r="J174" s="32"/>
      <c r="K174" s="32"/>
      <c r="N174" s="36"/>
      <c r="O174" s="36"/>
      <c r="P174" s="36"/>
      <c r="Q174" s="28"/>
      <c r="R174" s="28"/>
      <c r="S174" s="28"/>
      <c r="T174" s="28"/>
      <c r="AB174" s="32"/>
      <c r="AC174" s="32"/>
    </row>
    <row r="175" spans="1:29" ht="18" customHeight="1" x14ac:dyDescent="0.3">
      <c r="C175" s="32"/>
      <c r="D175" s="32"/>
      <c r="E175" s="32"/>
      <c r="F175" s="32"/>
      <c r="G175" s="32"/>
      <c r="H175" s="32"/>
      <c r="I175" s="32"/>
      <c r="J175" s="32"/>
      <c r="K175" s="32"/>
      <c r="N175" s="36"/>
      <c r="O175" s="36"/>
      <c r="P175" s="36"/>
      <c r="Q175" s="28"/>
      <c r="R175" s="28"/>
      <c r="S175" s="28"/>
      <c r="T175" s="28"/>
      <c r="AB175" s="32"/>
      <c r="AC175" s="32"/>
    </row>
    <row r="176" spans="1:29" ht="18" customHeight="1" x14ac:dyDescent="0.3">
      <c r="A176" s="42"/>
      <c r="C176" s="32"/>
      <c r="D176" s="32"/>
      <c r="E176" s="32"/>
      <c r="F176" s="32"/>
      <c r="G176" s="32"/>
      <c r="H176" s="32"/>
      <c r="I176" s="32"/>
      <c r="J176" s="32"/>
      <c r="K176" s="32"/>
      <c r="N176" s="36"/>
      <c r="O176" s="36"/>
      <c r="P176" s="36"/>
      <c r="Q176" s="28"/>
      <c r="R176" s="28"/>
      <c r="S176" s="28"/>
      <c r="T176" s="28"/>
      <c r="AB176" s="32"/>
      <c r="AC176" s="32"/>
    </row>
    <row r="177" spans="2:29" ht="18" customHeight="1" x14ac:dyDescent="0.3">
      <c r="C177" s="32"/>
      <c r="D177" s="32"/>
      <c r="E177" s="32"/>
      <c r="F177" s="32"/>
      <c r="G177" s="32"/>
      <c r="H177" s="32"/>
      <c r="I177" s="32"/>
      <c r="J177" s="32"/>
      <c r="K177" s="32"/>
      <c r="N177" s="36"/>
      <c r="O177" s="36"/>
      <c r="P177" s="36"/>
      <c r="Q177" s="28"/>
      <c r="R177" s="28"/>
      <c r="S177" s="28"/>
      <c r="T177" s="28"/>
      <c r="AB177" s="32"/>
      <c r="AC177" s="32"/>
    </row>
    <row r="178" spans="2:29" ht="18" customHeight="1" x14ac:dyDescent="0.3">
      <c r="C178" s="32"/>
      <c r="D178" s="32"/>
      <c r="E178" s="32"/>
      <c r="F178" s="32"/>
      <c r="G178" s="32"/>
      <c r="H178" s="32"/>
      <c r="I178" s="32"/>
      <c r="J178" s="32"/>
      <c r="K178" s="32"/>
      <c r="N178" s="36"/>
      <c r="O178" s="36"/>
      <c r="P178" s="36"/>
      <c r="Q178" s="28"/>
      <c r="R178" s="28"/>
      <c r="S178" s="28"/>
      <c r="T178" s="28"/>
      <c r="AB178" s="32"/>
      <c r="AC178" s="32"/>
    </row>
    <row r="179" spans="2:29" ht="18" customHeight="1" x14ac:dyDescent="0.3">
      <c r="C179" s="32"/>
      <c r="D179" s="32"/>
      <c r="E179" s="32"/>
      <c r="F179" s="32"/>
      <c r="G179" s="32"/>
      <c r="H179" s="32"/>
      <c r="I179" s="32"/>
      <c r="J179" s="32"/>
      <c r="K179" s="32"/>
      <c r="N179" s="36"/>
      <c r="O179" s="36"/>
      <c r="P179" s="36"/>
      <c r="Q179" s="28"/>
      <c r="R179" s="28"/>
      <c r="S179" s="28"/>
      <c r="T179" s="28"/>
      <c r="AB179" s="32"/>
      <c r="AC179" s="32"/>
    </row>
    <row r="180" spans="2:29" ht="18" customHeight="1" x14ac:dyDescent="0.3">
      <c r="C180" s="32"/>
      <c r="D180" s="32"/>
      <c r="E180" s="32"/>
      <c r="F180" s="32"/>
      <c r="G180" s="32"/>
      <c r="H180" s="32"/>
      <c r="I180" s="32"/>
      <c r="J180" s="32"/>
      <c r="K180" s="32"/>
      <c r="N180" s="36"/>
      <c r="O180" s="36"/>
      <c r="P180" s="36"/>
      <c r="Q180" s="28"/>
      <c r="R180" s="28"/>
      <c r="S180" s="28"/>
      <c r="T180" s="28"/>
      <c r="AB180" s="32"/>
      <c r="AC180" s="32"/>
    </row>
    <row r="181" spans="2:29" ht="18" customHeight="1" x14ac:dyDescent="0.3">
      <c r="C181" s="32"/>
      <c r="D181" s="32"/>
      <c r="E181" s="32"/>
      <c r="F181" s="32"/>
      <c r="G181" s="32"/>
      <c r="H181" s="32"/>
      <c r="I181" s="32"/>
      <c r="J181" s="32"/>
      <c r="K181" s="32"/>
      <c r="N181" s="36"/>
      <c r="O181" s="36"/>
      <c r="P181" s="36"/>
      <c r="Q181" s="28"/>
      <c r="R181" s="28"/>
      <c r="S181" s="28"/>
      <c r="T181" s="28"/>
      <c r="AB181" s="32"/>
      <c r="AC181" s="32"/>
    </row>
    <row r="182" spans="2:29" ht="18" customHeight="1" x14ac:dyDescent="0.3">
      <c r="C182" s="32"/>
      <c r="D182" s="32"/>
      <c r="E182" s="32"/>
      <c r="F182" s="32"/>
      <c r="G182" s="32"/>
      <c r="H182" s="32"/>
      <c r="I182" s="32"/>
      <c r="J182" s="32"/>
      <c r="K182" s="32"/>
      <c r="N182" s="36"/>
      <c r="O182" s="36"/>
      <c r="P182" s="36"/>
      <c r="Q182" s="28"/>
      <c r="R182" s="28"/>
      <c r="S182" s="28"/>
      <c r="T182" s="28"/>
      <c r="AB182" s="32"/>
      <c r="AC182" s="32"/>
    </row>
    <row r="183" spans="2:29" ht="18" customHeight="1" x14ac:dyDescent="0.3">
      <c r="C183" s="32"/>
      <c r="D183" s="32"/>
      <c r="E183" s="32"/>
      <c r="F183" s="32"/>
      <c r="G183" s="32"/>
      <c r="H183" s="32"/>
      <c r="I183" s="32"/>
      <c r="J183" s="32"/>
      <c r="K183" s="32"/>
      <c r="N183" s="36"/>
      <c r="O183" s="36"/>
      <c r="P183" s="36"/>
      <c r="Q183" s="28"/>
      <c r="R183" s="28"/>
      <c r="S183" s="28"/>
      <c r="T183" s="28"/>
      <c r="AB183" s="32"/>
      <c r="AC183" s="32"/>
    </row>
    <row r="184" spans="2:29" ht="18" customHeight="1" x14ac:dyDescent="0.3">
      <c r="C184" s="32"/>
      <c r="D184" s="32"/>
      <c r="E184" s="32"/>
      <c r="F184" s="32"/>
      <c r="G184" s="32"/>
      <c r="H184" s="32"/>
      <c r="I184" s="32"/>
      <c r="J184" s="32"/>
      <c r="K184" s="32"/>
      <c r="N184" s="36"/>
      <c r="O184" s="36"/>
      <c r="P184" s="36"/>
      <c r="Q184" s="28"/>
      <c r="R184" s="28"/>
      <c r="S184" s="28"/>
      <c r="T184" s="28"/>
      <c r="AB184" s="32"/>
      <c r="AC184" s="32"/>
    </row>
    <row r="185" spans="2:29" ht="18" customHeight="1" x14ac:dyDescent="0.3">
      <c r="C185" s="32"/>
      <c r="D185" s="32"/>
      <c r="E185" s="32"/>
      <c r="F185" s="32"/>
      <c r="G185" s="32"/>
      <c r="H185" s="32"/>
      <c r="I185" s="32"/>
      <c r="J185" s="32"/>
      <c r="K185" s="32"/>
      <c r="N185" s="36"/>
      <c r="O185" s="36"/>
      <c r="P185" s="36"/>
      <c r="Q185" s="28"/>
      <c r="R185" s="28"/>
      <c r="S185" s="28"/>
      <c r="T185" s="28"/>
      <c r="AB185" s="32"/>
      <c r="AC185" s="32"/>
    </row>
    <row r="186" spans="2:29" ht="18" customHeight="1" x14ac:dyDescent="0.3">
      <c r="C186" s="32"/>
      <c r="D186" s="32"/>
      <c r="E186" s="32"/>
      <c r="F186" s="32"/>
      <c r="G186" s="32"/>
      <c r="H186" s="32"/>
      <c r="I186" s="32"/>
      <c r="J186" s="32"/>
      <c r="K186" s="32"/>
      <c r="N186" s="36"/>
      <c r="O186" s="36"/>
      <c r="P186" s="36"/>
      <c r="Q186" s="28"/>
      <c r="R186" s="28"/>
      <c r="S186" s="28"/>
      <c r="T186" s="28"/>
      <c r="AB186" s="32"/>
      <c r="AC186" s="32"/>
    </row>
    <row r="187" spans="2:29" ht="18" customHeight="1" x14ac:dyDescent="0.3">
      <c r="B187" s="37"/>
      <c r="C187" s="32"/>
      <c r="D187" s="32"/>
      <c r="E187" s="32"/>
      <c r="F187" s="32"/>
      <c r="G187" s="32"/>
      <c r="H187" s="32"/>
      <c r="I187" s="32"/>
      <c r="J187" s="32"/>
      <c r="K187" s="32"/>
      <c r="N187" s="36"/>
      <c r="O187" s="36"/>
      <c r="P187" s="36"/>
      <c r="Q187" s="28"/>
      <c r="R187" s="28"/>
      <c r="S187" s="28"/>
      <c r="AB187" s="32"/>
      <c r="AC187" s="32"/>
    </row>
    <row r="188" spans="2:29" ht="18" customHeight="1" x14ac:dyDescent="0.3">
      <c r="C188" s="32"/>
      <c r="D188" s="32"/>
      <c r="E188" s="47"/>
      <c r="F188" s="32"/>
      <c r="G188" s="47"/>
      <c r="H188" s="32"/>
      <c r="I188" s="47"/>
      <c r="J188" s="32"/>
      <c r="K188" s="47"/>
      <c r="L188" s="37"/>
      <c r="N188" s="36"/>
      <c r="O188" s="36"/>
      <c r="P188" s="36"/>
      <c r="Q188" s="34"/>
      <c r="R188" s="34"/>
      <c r="S188" s="35"/>
      <c r="AC188" s="32"/>
    </row>
    <row r="189" spans="2:29" ht="18" customHeight="1" x14ac:dyDescent="0.3">
      <c r="C189" s="32"/>
      <c r="D189" s="32"/>
      <c r="E189" s="47"/>
      <c r="F189" s="32"/>
      <c r="G189" s="47"/>
      <c r="H189" s="32"/>
      <c r="I189" s="47"/>
      <c r="J189" s="32"/>
      <c r="K189" s="47"/>
      <c r="N189" s="36"/>
      <c r="O189" s="36"/>
      <c r="P189" s="36"/>
      <c r="AC189" s="32"/>
    </row>
    <row r="190" spans="2:29" ht="18" customHeight="1" x14ac:dyDescent="0.3">
      <c r="C190" s="32"/>
      <c r="D190" s="32"/>
      <c r="E190" s="47"/>
      <c r="F190" s="32"/>
      <c r="G190" s="47"/>
      <c r="H190" s="32"/>
      <c r="I190" s="47"/>
      <c r="J190" s="32"/>
      <c r="K190" s="47"/>
      <c r="N190" s="36"/>
      <c r="O190" s="36"/>
      <c r="P190" s="36"/>
      <c r="AC190" s="32"/>
    </row>
    <row r="191" spans="2:29" ht="18" customHeight="1" x14ac:dyDescent="0.3">
      <c r="C191" s="32"/>
      <c r="D191" s="32"/>
      <c r="E191" s="47"/>
      <c r="F191" s="32"/>
      <c r="G191" s="47"/>
      <c r="H191" s="32"/>
      <c r="I191" s="47"/>
      <c r="J191" s="32"/>
      <c r="K191" s="47"/>
      <c r="N191" s="36"/>
      <c r="O191" s="36"/>
      <c r="P191" s="36"/>
      <c r="AC191" s="32"/>
    </row>
    <row r="192" spans="2:29" ht="18" customHeight="1" x14ac:dyDescent="0.3">
      <c r="C192" s="32"/>
      <c r="D192" s="32"/>
      <c r="E192" s="47"/>
      <c r="F192" s="32"/>
      <c r="G192" s="47"/>
      <c r="H192" s="32"/>
      <c r="I192" s="47"/>
      <c r="J192" s="32"/>
      <c r="K192" s="47"/>
      <c r="N192" s="36"/>
      <c r="O192" s="36"/>
      <c r="P192" s="36"/>
      <c r="Q192" s="28"/>
      <c r="R192" s="28"/>
      <c r="S192" s="28"/>
      <c r="T192" s="28"/>
      <c r="U192" s="13"/>
      <c r="W192" s="13"/>
      <c r="AC192" s="32"/>
    </row>
    <row r="193" spans="2:29" ht="18" customHeight="1" x14ac:dyDescent="0.3">
      <c r="C193" s="32"/>
      <c r="D193" s="32"/>
      <c r="E193" s="47"/>
      <c r="F193" s="32"/>
      <c r="G193" s="47"/>
      <c r="H193" s="32"/>
      <c r="I193" s="47"/>
      <c r="J193" s="32"/>
      <c r="K193" s="47"/>
      <c r="N193" s="36"/>
      <c r="O193" s="36"/>
      <c r="P193" s="36"/>
      <c r="Q193" s="28"/>
      <c r="R193" s="28"/>
      <c r="S193" s="28"/>
      <c r="T193" s="28"/>
      <c r="U193" s="13"/>
      <c r="W193" s="13"/>
      <c r="AC193" s="32"/>
    </row>
    <row r="194" spans="2:29" ht="18" customHeight="1" x14ac:dyDescent="0.3">
      <c r="K194" s="47"/>
      <c r="N194" s="36"/>
      <c r="O194" s="36"/>
      <c r="P194" s="36"/>
      <c r="Q194" s="28"/>
      <c r="R194" s="28"/>
      <c r="S194" s="28"/>
      <c r="T194" s="28"/>
      <c r="U194" s="13"/>
      <c r="W194" s="13"/>
      <c r="AB194" s="32"/>
    </row>
    <row r="195" spans="2:29" ht="18" customHeight="1" x14ac:dyDescent="0.3">
      <c r="N195" s="36"/>
      <c r="O195" s="36"/>
      <c r="P195" s="36"/>
      <c r="Q195" s="28"/>
      <c r="R195" s="28"/>
      <c r="S195" s="28"/>
      <c r="T195" s="28"/>
      <c r="U195" s="13"/>
      <c r="W195" s="13"/>
      <c r="AB195" s="32"/>
    </row>
    <row r="196" spans="2:29" ht="18" customHeight="1" x14ac:dyDescent="0.3">
      <c r="N196" s="36"/>
      <c r="O196" s="36"/>
      <c r="P196" s="36"/>
      <c r="Q196" s="28"/>
      <c r="R196" s="28"/>
      <c r="S196" s="28"/>
      <c r="T196" s="28"/>
      <c r="U196" s="13"/>
      <c r="W196" s="13"/>
    </row>
    <row r="197" spans="2:29" ht="18" customHeight="1" x14ac:dyDescent="0.3">
      <c r="N197" s="36"/>
      <c r="O197" s="36"/>
      <c r="P197" s="36"/>
      <c r="Q197" s="28"/>
      <c r="R197" s="28"/>
      <c r="S197" s="28"/>
      <c r="T197" s="28"/>
      <c r="U197" s="13"/>
      <c r="W197" s="13"/>
    </row>
    <row r="198" spans="2:29" ht="18" customHeight="1" x14ac:dyDescent="0.3">
      <c r="N198" s="36"/>
      <c r="O198" s="36"/>
      <c r="P198" s="36"/>
      <c r="Q198" s="28"/>
      <c r="R198" s="28"/>
      <c r="S198" s="28"/>
      <c r="T198" s="28"/>
    </row>
    <row r="199" spans="2:29" ht="18" customHeight="1" x14ac:dyDescent="0.3">
      <c r="N199" s="36"/>
      <c r="O199" s="36"/>
      <c r="P199" s="36"/>
      <c r="Q199" s="28"/>
      <c r="R199" s="28"/>
      <c r="S199" s="28"/>
      <c r="T199" s="28"/>
    </row>
    <row r="200" spans="2:29" ht="18" customHeight="1" x14ac:dyDescent="0.3">
      <c r="E200" s="32"/>
      <c r="F200" s="32"/>
      <c r="G200" s="32"/>
      <c r="H200" s="32"/>
      <c r="I200" s="32"/>
      <c r="J200" s="32"/>
      <c r="K200" s="47"/>
      <c r="N200" s="36"/>
      <c r="O200" s="36"/>
      <c r="P200" s="36"/>
      <c r="Q200" s="28"/>
      <c r="R200" s="28"/>
      <c r="S200" s="28"/>
      <c r="T200" s="28"/>
    </row>
    <row r="201" spans="2:29" ht="18" customHeight="1" x14ac:dyDescent="0.3">
      <c r="E201" s="32"/>
      <c r="F201" s="32"/>
      <c r="G201" s="32"/>
      <c r="H201" s="32"/>
      <c r="I201" s="32"/>
      <c r="J201" s="32"/>
      <c r="K201" s="32"/>
      <c r="N201" s="36"/>
      <c r="O201" s="36"/>
      <c r="P201" s="36"/>
      <c r="Q201" s="28"/>
      <c r="R201" s="28"/>
      <c r="S201" s="28"/>
      <c r="T201" s="28"/>
    </row>
    <row r="202" spans="2:29" ht="18" customHeight="1" x14ac:dyDescent="0.3">
      <c r="E202" s="32"/>
      <c r="F202" s="32"/>
      <c r="G202" s="32"/>
      <c r="H202" s="32"/>
      <c r="I202" s="32"/>
      <c r="J202" s="32"/>
      <c r="K202" s="32"/>
      <c r="N202" s="36"/>
      <c r="O202" s="36"/>
      <c r="P202" s="36"/>
      <c r="Q202" s="28"/>
      <c r="R202" s="28"/>
      <c r="S202" s="28"/>
      <c r="T202" s="28"/>
    </row>
    <row r="203" spans="2:29" ht="18" customHeight="1" x14ac:dyDescent="0.3">
      <c r="B203" s="37"/>
      <c r="E203" s="32"/>
      <c r="F203" s="32"/>
      <c r="G203" s="32"/>
      <c r="H203" s="32"/>
      <c r="I203" s="32"/>
      <c r="J203" s="32"/>
      <c r="K203" s="32"/>
      <c r="N203" s="36"/>
      <c r="O203" s="36"/>
      <c r="P203" s="36"/>
      <c r="Q203" s="28"/>
      <c r="R203" s="28"/>
      <c r="S203" s="28"/>
    </row>
    <row r="204" spans="2:29" ht="18" customHeight="1" x14ac:dyDescent="0.3">
      <c r="E204" s="32"/>
      <c r="F204" s="32"/>
      <c r="G204" s="32"/>
      <c r="H204" s="32"/>
      <c r="I204" s="32"/>
      <c r="J204" s="32"/>
      <c r="K204" s="32"/>
      <c r="L204" s="37"/>
      <c r="N204" s="36"/>
      <c r="O204" s="36"/>
      <c r="P204" s="36"/>
      <c r="Q204" s="34"/>
      <c r="R204" s="34"/>
      <c r="S204" s="35"/>
    </row>
    <row r="205" spans="2:29" ht="18" customHeight="1" x14ac:dyDescent="0.3">
      <c r="E205" s="32"/>
      <c r="F205" s="32"/>
      <c r="G205" s="32"/>
      <c r="H205" s="32"/>
      <c r="I205" s="32"/>
      <c r="J205" s="32"/>
      <c r="K205" s="32"/>
      <c r="N205" s="36"/>
      <c r="O205" s="36"/>
      <c r="P205" s="36"/>
      <c r="S205" s="35"/>
    </row>
    <row r="206" spans="2:29" ht="18" customHeight="1" x14ac:dyDescent="0.25">
      <c r="N206" s="36"/>
      <c r="O206" s="36"/>
      <c r="P206" s="36"/>
      <c r="S206" s="35"/>
    </row>
    <row r="207" spans="2:29" ht="18" customHeight="1" x14ac:dyDescent="0.25">
      <c r="N207" s="36"/>
      <c r="O207" s="36"/>
      <c r="P207" s="36"/>
      <c r="S207" s="35"/>
    </row>
    <row r="208" spans="2:29" ht="18" customHeight="1" x14ac:dyDescent="0.3">
      <c r="N208" s="36"/>
      <c r="O208" s="36"/>
      <c r="P208" s="36"/>
      <c r="Q208" s="28"/>
      <c r="R208" s="28"/>
      <c r="S208" s="28"/>
      <c r="T208" s="28"/>
      <c r="U208" s="13"/>
      <c r="W208" s="13"/>
    </row>
    <row r="209" spans="14:23" ht="18" customHeight="1" x14ac:dyDescent="0.3">
      <c r="N209" s="36"/>
      <c r="O209" s="36"/>
      <c r="P209" s="36"/>
      <c r="Q209" s="28"/>
      <c r="R209" s="28"/>
      <c r="S209" s="28"/>
      <c r="T209" s="28"/>
      <c r="U209" s="13"/>
      <c r="W209" s="13"/>
    </row>
    <row r="210" spans="14:23" ht="18" customHeight="1" x14ac:dyDescent="0.3">
      <c r="N210" s="36"/>
      <c r="O210" s="36"/>
      <c r="P210" s="36"/>
      <c r="Q210" s="28"/>
      <c r="R210" s="28"/>
      <c r="S210" s="28"/>
      <c r="T210" s="28"/>
      <c r="U210" s="13"/>
      <c r="W210" s="13"/>
    </row>
    <row r="211" spans="14:23" ht="18" customHeight="1" x14ac:dyDescent="0.3">
      <c r="N211" s="36"/>
      <c r="O211" s="36"/>
      <c r="P211" s="36"/>
      <c r="Q211" s="28"/>
      <c r="R211" s="28"/>
      <c r="S211" s="28"/>
      <c r="T211" s="28"/>
      <c r="U211" s="13"/>
      <c r="W211" s="13"/>
    </row>
    <row r="212" spans="14:23" ht="18" customHeight="1" x14ac:dyDescent="0.3">
      <c r="N212" s="36"/>
      <c r="O212" s="36"/>
      <c r="P212" s="36"/>
      <c r="Q212" s="28"/>
      <c r="R212" s="28"/>
      <c r="S212" s="28"/>
      <c r="T212" s="28"/>
      <c r="U212" s="13"/>
      <c r="W212" s="13"/>
    </row>
    <row r="213" spans="14:23" ht="18" customHeight="1" x14ac:dyDescent="0.3">
      <c r="N213" s="36"/>
      <c r="O213" s="36"/>
      <c r="P213" s="36"/>
      <c r="Q213" s="28"/>
      <c r="R213" s="28"/>
      <c r="S213" s="28"/>
      <c r="T213" s="28"/>
      <c r="U213" s="13"/>
      <c r="W213" s="13"/>
    </row>
    <row r="214" spans="14:23" ht="18" customHeight="1" x14ac:dyDescent="0.3">
      <c r="N214" s="36"/>
      <c r="O214" s="36"/>
      <c r="P214" s="36"/>
      <c r="Q214" s="28"/>
      <c r="R214" s="28"/>
      <c r="S214" s="28"/>
      <c r="T214" s="28"/>
    </row>
    <row r="215" spans="14:23" ht="18" customHeight="1" x14ac:dyDescent="0.3">
      <c r="N215" s="36"/>
      <c r="O215" s="36"/>
      <c r="P215" s="36"/>
      <c r="Q215" s="28"/>
      <c r="R215" s="28"/>
      <c r="S215" s="28"/>
      <c r="T215" s="28"/>
    </row>
    <row r="216" spans="14:23" ht="18" customHeight="1" x14ac:dyDescent="0.3">
      <c r="N216" s="36"/>
      <c r="O216" s="36"/>
      <c r="P216" s="36"/>
      <c r="Q216" s="28"/>
      <c r="R216" s="28"/>
      <c r="S216" s="28"/>
      <c r="T216" s="28"/>
    </row>
    <row r="217" spans="14:23" ht="18" customHeight="1" x14ac:dyDescent="0.3">
      <c r="N217" s="36"/>
      <c r="O217" s="36"/>
      <c r="P217" s="36"/>
      <c r="Q217" s="28"/>
      <c r="R217" s="28"/>
      <c r="S217" s="28"/>
      <c r="T217" s="28"/>
    </row>
    <row r="218" spans="14:23" ht="18" customHeight="1" x14ac:dyDescent="0.3">
      <c r="N218" s="36"/>
      <c r="O218" s="36"/>
      <c r="P218" s="36"/>
      <c r="Q218" s="28"/>
      <c r="R218" s="28"/>
      <c r="S218" s="28"/>
      <c r="T218" s="28"/>
    </row>
    <row r="219" spans="14:23" ht="18" customHeight="1" x14ac:dyDescent="0.3">
      <c r="N219" s="36"/>
      <c r="O219" s="36"/>
      <c r="P219" s="36"/>
      <c r="Q219" s="28"/>
      <c r="R219" s="28"/>
      <c r="S219" s="28"/>
      <c r="T219" s="28"/>
    </row>
    <row r="220" spans="14:23" ht="18" customHeight="1" x14ac:dyDescent="0.3">
      <c r="N220" s="36"/>
      <c r="O220" s="36"/>
      <c r="P220" s="36"/>
      <c r="Q220" s="28"/>
      <c r="R220" s="28"/>
      <c r="S220" s="28"/>
      <c r="T220" s="28"/>
    </row>
    <row r="221" spans="14:23" ht="18" customHeight="1" x14ac:dyDescent="0.3">
      <c r="N221" s="36"/>
      <c r="O221" s="36"/>
      <c r="P221" s="36"/>
      <c r="Q221" s="28"/>
      <c r="R221" s="28"/>
      <c r="S221" s="28"/>
      <c r="T221" s="28"/>
    </row>
    <row r="222" spans="14:23" ht="18" customHeight="1" x14ac:dyDescent="0.3">
      <c r="N222" s="36"/>
      <c r="O222" s="36"/>
      <c r="P222" s="36"/>
      <c r="Q222" s="28"/>
      <c r="R222" s="28"/>
      <c r="S222" s="28"/>
      <c r="T222" s="28"/>
    </row>
    <row r="223" spans="14:23" ht="18" customHeight="1" x14ac:dyDescent="0.3">
      <c r="N223" s="36"/>
      <c r="O223" s="36"/>
      <c r="P223" s="36"/>
      <c r="Q223" s="28"/>
      <c r="R223" s="28"/>
      <c r="S223" s="28"/>
      <c r="T223" s="28"/>
    </row>
    <row r="224" spans="14:23" ht="18" customHeight="1" x14ac:dyDescent="0.3">
      <c r="N224" s="36"/>
      <c r="O224" s="36"/>
      <c r="P224" s="36"/>
      <c r="Q224" s="28"/>
      <c r="R224" s="28"/>
      <c r="S224" s="28"/>
      <c r="T224" s="28"/>
    </row>
    <row r="225" spans="2:23" ht="18" customHeight="1" x14ac:dyDescent="0.3">
      <c r="N225" s="36"/>
      <c r="O225" s="36"/>
      <c r="P225" s="36"/>
      <c r="Q225" s="28"/>
      <c r="R225" s="28"/>
      <c r="S225" s="28"/>
      <c r="T225" s="28"/>
    </row>
    <row r="226" spans="2:23" ht="18" customHeight="1" x14ac:dyDescent="0.3">
      <c r="N226" s="36"/>
      <c r="O226" s="36"/>
      <c r="P226" s="36"/>
      <c r="Q226" s="28"/>
      <c r="R226" s="28"/>
      <c r="S226" s="28"/>
      <c r="T226" s="28"/>
    </row>
    <row r="227" spans="2:23" ht="18" customHeight="1" x14ac:dyDescent="0.3">
      <c r="N227" s="36"/>
      <c r="O227" s="36"/>
      <c r="P227" s="36"/>
      <c r="Q227" s="28"/>
      <c r="R227" s="28"/>
      <c r="S227" s="28"/>
      <c r="T227" s="28"/>
    </row>
    <row r="228" spans="2:23" ht="18" customHeight="1" x14ac:dyDescent="0.3">
      <c r="N228" s="36"/>
      <c r="O228" s="36"/>
      <c r="P228" s="36"/>
      <c r="Q228" s="28"/>
      <c r="R228" s="28"/>
      <c r="S228" s="28"/>
      <c r="T228" s="28"/>
    </row>
    <row r="229" spans="2:23" ht="18" customHeight="1" x14ac:dyDescent="0.3">
      <c r="N229" s="36"/>
      <c r="O229" s="36"/>
      <c r="P229" s="36"/>
      <c r="Q229" s="28"/>
      <c r="R229" s="28"/>
      <c r="S229" s="28"/>
      <c r="T229" s="28"/>
    </row>
    <row r="230" spans="2:23" ht="18" customHeight="1" x14ac:dyDescent="0.3">
      <c r="N230" s="36"/>
      <c r="O230" s="36"/>
      <c r="P230" s="36"/>
      <c r="Q230" s="28"/>
      <c r="R230" s="28"/>
      <c r="S230" s="28"/>
      <c r="T230" s="28"/>
    </row>
    <row r="231" spans="2:23" ht="18" customHeight="1" x14ac:dyDescent="0.3">
      <c r="N231" s="36"/>
      <c r="O231" s="36"/>
      <c r="P231" s="36"/>
      <c r="Q231" s="28"/>
      <c r="R231" s="28"/>
      <c r="S231" s="28"/>
      <c r="T231" s="28"/>
    </row>
    <row r="232" spans="2:23" ht="18" customHeight="1" x14ac:dyDescent="0.3">
      <c r="N232" s="36"/>
      <c r="O232" s="36"/>
      <c r="P232" s="36"/>
      <c r="Q232" s="28"/>
      <c r="R232" s="28"/>
      <c r="S232" s="28"/>
      <c r="T232" s="28"/>
    </row>
    <row r="233" spans="2:23" ht="18" customHeight="1" x14ac:dyDescent="0.3">
      <c r="B233" s="37"/>
      <c r="N233" s="36"/>
      <c r="O233" s="36"/>
      <c r="P233" s="36"/>
      <c r="Q233" s="28"/>
      <c r="R233" s="28"/>
      <c r="S233" s="28"/>
    </row>
    <row r="234" spans="2:23" ht="18" customHeight="1" x14ac:dyDescent="0.3">
      <c r="K234" s="37"/>
      <c r="L234" s="37"/>
      <c r="N234" s="36"/>
      <c r="O234" s="36"/>
      <c r="P234" s="36"/>
      <c r="Q234" s="34"/>
      <c r="R234" s="34"/>
      <c r="S234" s="35"/>
    </row>
    <row r="235" spans="2:23" ht="18" customHeight="1" x14ac:dyDescent="0.3">
      <c r="N235" s="36"/>
      <c r="O235" s="36"/>
      <c r="P235" s="36"/>
      <c r="Q235" s="34"/>
      <c r="R235" s="34"/>
      <c r="S235" s="35"/>
    </row>
    <row r="236" spans="2:23" ht="18" customHeight="1" x14ac:dyDescent="0.3">
      <c r="N236" s="36"/>
      <c r="O236" s="36"/>
      <c r="P236" s="36"/>
      <c r="Q236" s="34"/>
      <c r="R236" s="34"/>
      <c r="S236" s="35"/>
    </row>
    <row r="237" spans="2:23" ht="18" customHeight="1" x14ac:dyDescent="0.3">
      <c r="N237" s="36"/>
      <c r="O237" s="36"/>
      <c r="P237" s="36"/>
      <c r="Q237" s="34"/>
      <c r="R237" s="34"/>
      <c r="S237" s="35"/>
    </row>
    <row r="238" spans="2:23" ht="18" customHeight="1" x14ac:dyDescent="0.3">
      <c r="N238" s="36"/>
      <c r="O238" s="36"/>
      <c r="P238" s="36"/>
      <c r="Q238" s="28"/>
      <c r="R238" s="28"/>
      <c r="S238" s="28"/>
      <c r="T238" s="28"/>
      <c r="U238" s="13"/>
      <c r="W238" s="13"/>
    </row>
    <row r="239" spans="2:23" ht="18" customHeight="1" x14ac:dyDescent="0.3">
      <c r="N239" s="36"/>
      <c r="O239" s="36"/>
      <c r="P239" s="36"/>
      <c r="Q239" s="28"/>
      <c r="R239" s="28"/>
      <c r="S239" s="28"/>
      <c r="T239" s="28"/>
      <c r="U239" s="13"/>
      <c r="W239" s="13"/>
    </row>
    <row r="240" spans="2:23" ht="18" customHeight="1" x14ac:dyDescent="0.3">
      <c r="N240" s="36"/>
      <c r="O240" s="36"/>
      <c r="P240" s="36"/>
      <c r="Q240" s="28"/>
      <c r="R240" s="28"/>
      <c r="S240" s="28"/>
      <c r="T240" s="28"/>
      <c r="U240" s="13"/>
      <c r="W240" s="13"/>
    </row>
    <row r="241" spans="1:21" ht="18" customHeight="1" x14ac:dyDescent="0.3">
      <c r="N241" s="36"/>
      <c r="O241" s="36"/>
      <c r="P241" s="36"/>
      <c r="Q241" s="28"/>
      <c r="R241" s="28"/>
      <c r="S241" s="28"/>
      <c r="T241" s="28"/>
      <c r="U241" s="13"/>
    </row>
    <row r="242" spans="1:21" ht="18" customHeight="1" x14ac:dyDescent="0.3">
      <c r="N242" s="36"/>
      <c r="O242" s="36"/>
      <c r="P242" s="36"/>
      <c r="Q242" s="28"/>
      <c r="R242" s="28"/>
      <c r="S242" s="28"/>
      <c r="T242" s="28"/>
      <c r="U242" s="13"/>
    </row>
    <row r="243" spans="1:21" ht="18" customHeight="1" x14ac:dyDescent="0.3">
      <c r="N243" s="36"/>
      <c r="O243" s="36"/>
      <c r="P243" s="36"/>
      <c r="Q243" s="28"/>
      <c r="R243" s="28"/>
      <c r="S243" s="28"/>
      <c r="T243" s="28"/>
      <c r="U243" s="13"/>
    </row>
    <row r="244" spans="1:21" ht="18" customHeight="1" x14ac:dyDescent="0.3">
      <c r="N244" s="36"/>
      <c r="O244" s="36"/>
      <c r="P244" s="36"/>
      <c r="Q244" s="28"/>
      <c r="R244" s="28"/>
      <c r="S244" s="28"/>
      <c r="T244" s="28"/>
    </row>
    <row r="245" spans="1:21" ht="18" customHeight="1" x14ac:dyDescent="0.3">
      <c r="N245" s="36"/>
      <c r="O245" s="36"/>
      <c r="P245" s="36"/>
      <c r="Q245" s="28"/>
      <c r="R245" s="28"/>
      <c r="S245" s="28"/>
      <c r="T245" s="28"/>
    </row>
    <row r="246" spans="1:21" ht="18" customHeight="1" x14ac:dyDescent="0.3">
      <c r="A246" s="32"/>
      <c r="N246" s="36"/>
      <c r="O246" s="36"/>
      <c r="P246" s="36"/>
      <c r="Q246" s="28"/>
      <c r="R246" s="28"/>
      <c r="S246" s="28"/>
      <c r="T246" s="28"/>
    </row>
    <row r="247" spans="1:21" ht="18" customHeight="1" x14ac:dyDescent="0.3">
      <c r="N247" s="36"/>
      <c r="O247" s="36"/>
      <c r="P247" s="36"/>
      <c r="Q247" s="28"/>
      <c r="R247" s="28"/>
      <c r="S247" s="28"/>
      <c r="T247" s="28"/>
    </row>
    <row r="248" spans="1:21" ht="18" customHeight="1" x14ac:dyDescent="0.3">
      <c r="N248" s="36"/>
      <c r="O248" s="36"/>
      <c r="P248" s="36"/>
      <c r="Q248" s="28"/>
      <c r="R248" s="28"/>
      <c r="S248" s="28"/>
      <c r="T248" s="28"/>
    </row>
    <row r="249" spans="1:21" ht="18" customHeight="1" x14ac:dyDescent="0.3">
      <c r="B249" s="37"/>
      <c r="N249" s="36"/>
      <c r="O249" s="36"/>
      <c r="P249" s="36"/>
      <c r="Q249" s="28"/>
      <c r="R249" s="28"/>
      <c r="S249" s="28"/>
    </row>
    <row r="250" spans="1:21" ht="18" customHeight="1" x14ac:dyDescent="0.3">
      <c r="K250" s="37"/>
      <c r="L250" s="37"/>
      <c r="N250" s="36"/>
      <c r="O250" s="36"/>
      <c r="P250" s="36"/>
      <c r="Q250" s="34"/>
      <c r="R250" s="34"/>
      <c r="S250" s="35"/>
    </row>
    <row r="251" spans="1:21" ht="18" customHeight="1" x14ac:dyDescent="0.25">
      <c r="N251" s="36"/>
      <c r="O251" s="36"/>
      <c r="P251" s="36"/>
      <c r="S251" s="35"/>
    </row>
    <row r="252" spans="1:21" ht="18" customHeight="1" x14ac:dyDescent="0.25">
      <c r="N252" s="36"/>
      <c r="O252" s="36"/>
      <c r="P252" s="36"/>
      <c r="S252" s="35"/>
    </row>
    <row r="253" spans="1:21" ht="18" customHeight="1" x14ac:dyDescent="0.25">
      <c r="N253" s="36"/>
      <c r="O253" s="36"/>
      <c r="P253" s="36"/>
      <c r="S253" s="35"/>
    </row>
    <row r="254" spans="1:21" ht="18" customHeight="1" x14ac:dyDescent="0.3">
      <c r="N254" s="36"/>
      <c r="O254" s="36"/>
      <c r="P254" s="36"/>
      <c r="Q254" s="28"/>
      <c r="R254" s="28"/>
      <c r="S254" s="28"/>
      <c r="T254" s="28"/>
      <c r="U254" s="13"/>
    </row>
    <row r="255" spans="1:21" ht="18" customHeight="1" x14ac:dyDescent="0.3">
      <c r="N255" s="36"/>
      <c r="O255" s="36"/>
      <c r="P255" s="36"/>
      <c r="Q255" s="28"/>
      <c r="R255" s="28"/>
      <c r="S255" s="28"/>
      <c r="T255" s="28"/>
      <c r="U255" s="13"/>
    </row>
    <row r="256" spans="1:21" ht="18" customHeight="1" x14ac:dyDescent="0.3">
      <c r="N256" s="36"/>
      <c r="O256" s="36"/>
      <c r="P256" s="36"/>
      <c r="Q256" s="28"/>
      <c r="R256" s="28"/>
      <c r="S256" s="28"/>
      <c r="T256" s="28"/>
      <c r="U256" s="13"/>
    </row>
    <row r="257" spans="1:21" ht="18" customHeight="1" x14ac:dyDescent="0.3">
      <c r="N257" s="36"/>
      <c r="O257" s="36"/>
      <c r="P257" s="36"/>
      <c r="Q257" s="28"/>
      <c r="R257" s="28"/>
      <c r="S257" s="28"/>
      <c r="T257" s="28"/>
      <c r="U257" s="13"/>
    </row>
    <row r="258" spans="1:21" ht="18" customHeight="1" x14ac:dyDescent="0.3">
      <c r="N258" s="36"/>
      <c r="O258" s="36"/>
      <c r="P258" s="36"/>
      <c r="Q258" s="28"/>
      <c r="R258" s="28"/>
      <c r="S258" s="28"/>
      <c r="T258" s="28"/>
      <c r="U258" s="13"/>
    </row>
    <row r="259" spans="1:21" ht="18" customHeight="1" x14ac:dyDescent="0.3">
      <c r="N259" s="36"/>
      <c r="O259" s="36"/>
      <c r="P259" s="36"/>
      <c r="Q259" s="28"/>
      <c r="R259" s="28"/>
      <c r="S259" s="28"/>
      <c r="T259" s="28"/>
      <c r="U259" s="13"/>
    </row>
    <row r="260" spans="1:21" ht="18" customHeight="1" x14ac:dyDescent="0.3">
      <c r="N260" s="36"/>
      <c r="O260" s="36"/>
      <c r="P260" s="36"/>
      <c r="Q260" s="28"/>
      <c r="R260" s="28"/>
      <c r="S260" s="28"/>
      <c r="T260" s="28"/>
    </row>
    <row r="261" spans="1:21" ht="18" customHeight="1" x14ac:dyDescent="0.3">
      <c r="N261" s="36"/>
      <c r="O261" s="36"/>
      <c r="P261" s="36"/>
      <c r="Q261" s="28"/>
      <c r="R261" s="28"/>
      <c r="S261" s="28"/>
      <c r="T261" s="28"/>
    </row>
    <row r="262" spans="1:21" ht="18" customHeight="1" x14ac:dyDescent="0.3">
      <c r="A262" s="32"/>
      <c r="N262" s="36"/>
      <c r="O262" s="36"/>
      <c r="P262" s="36"/>
      <c r="Q262" s="28"/>
      <c r="R262" s="28"/>
      <c r="S262" s="28"/>
      <c r="T262" s="28"/>
    </row>
    <row r="263" spans="1:21" ht="18" customHeight="1" x14ac:dyDescent="0.3">
      <c r="N263" s="36"/>
      <c r="O263" s="36"/>
      <c r="P263" s="36"/>
      <c r="Q263" s="28"/>
      <c r="R263" s="28"/>
      <c r="S263" s="28"/>
      <c r="T263" s="28"/>
    </row>
    <row r="264" spans="1:21" ht="18" customHeight="1" x14ac:dyDescent="0.3">
      <c r="N264" s="36"/>
      <c r="O264" s="36"/>
      <c r="P264" s="36"/>
      <c r="Q264" s="28"/>
      <c r="R264" s="28"/>
      <c r="S264" s="28"/>
      <c r="T264" s="28"/>
    </row>
    <row r="265" spans="1:21" ht="18" customHeight="1" x14ac:dyDescent="0.3">
      <c r="B265" s="37"/>
      <c r="N265" s="36"/>
      <c r="O265" s="36"/>
      <c r="P265" s="36"/>
      <c r="Q265" s="28"/>
      <c r="R265" s="28"/>
      <c r="S265" s="28"/>
    </row>
    <row r="266" spans="1:21" ht="18" customHeight="1" x14ac:dyDescent="0.3">
      <c r="K266" s="37"/>
      <c r="L266" s="37"/>
      <c r="N266" s="36"/>
      <c r="O266" s="36"/>
      <c r="P266" s="36"/>
      <c r="Q266" s="34"/>
      <c r="R266" s="34"/>
      <c r="S266" s="35"/>
    </row>
    <row r="269" spans="1:21" ht="18" customHeight="1" x14ac:dyDescent="0.25">
      <c r="T269" s="13"/>
    </row>
  </sheetData>
  <mergeCells count="2">
    <mergeCell ref="A2:F2"/>
    <mergeCell ref="A3:F3"/>
  </mergeCells>
  <phoneticPr fontId="6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5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5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5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5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5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5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5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5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5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5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5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/>
      <c r="C28" s="13"/>
      <c r="D28" s="13"/>
      <c r="E28" s="13"/>
      <c r="F28" s="13"/>
      <c r="G28" s="13"/>
      <c r="H28" s="13"/>
    </row>
    <row r="29" spans="1:8" x14ac:dyDescent="0.25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5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5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5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5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5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5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5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5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ht="76" customHeight="1" x14ac:dyDescent="0.3">
      <c r="A40" s="87" t="s">
        <v>51</v>
      </c>
      <c r="B40" s="87"/>
      <c r="C40" s="87"/>
      <c r="D40" s="87"/>
      <c r="E40" s="87"/>
      <c r="F40" s="87"/>
      <c r="G40" s="87"/>
      <c r="H40" s="87"/>
    </row>
    <row r="41" spans="1:8" x14ac:dyDescent="0.25">
      <c r="B41" s="13"/>
      <c r="C41" s="13"/>
      <c r="D41" s="13"/>
      <c r="E41" s="13"/>
      <c r="F41" s="13"/>
      <c r="G41" s="13"/>
      <c r="H41" s="13"/>
    </row>
    <row r="42" spans="1:8" x14ac:dyDescent="0.25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5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5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5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5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5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5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5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B51" s="13"/>
      <c r="C51" s="13"/>
      <c r="D51" s="13"/>
      <c r="E51" s="13"/>
      <c r="F51" s="13"/>
      <c r="G51" s="13"/>
      <c r="H51" s="13"/>
    </row>
    <row r="52" spans="1:9" x14ac:dyDescent="0.25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5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5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5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5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5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5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5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" x14ac:dyDescent="0.3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" x14ac:dyDescent="0.3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" x14ac:dyDescent="0.3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" x14ac:dyDescent="0.3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" x14ac:dyDescent="0.3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5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5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5">
      <c r="A70" t="s">
        <v>5</v>
      </c>
      <c r="B70" s="24">
        <f>B59+B49+B37+B26+B15</f>
        <v>9968</v>
      </c>
      <c r="I70" s="13"/>
    </row>
    <row r="71" spans="1:9" x14ac:dyDescent="0.25">
      <c r="B71" s="26"/>
      <c r="D71" s="13"/>
      <c r="F71" s="13"/>
      <c r="H71" s="13"/>
    </row>
    <row r="72" spans="1:9" x14ac:dyDescent="0.25">
      <c r="H72" s="13"/>
    </row>
    <row r="73" spans="1:9" ht="76.5" customHeight="1" x14ac:dyDescent="0.3">
      <c r="A73" s="87" t="s">
        <v>51</v>
      </c>
      <c r="B73" s="87"/>
      <c r="C73" s="87"/>
      <c r="D73" s="87"/>
      <c r="E73" s="87"/>
      <c r="F73" s="87"/>
      <c r="G73" s="87"/>
      <c r="H73" s="8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  <row r="77" spans="1:9" ht="13" x14ac:dyDescent="0.3">
      <c r="A77" s="27"/>
    </row>
  </sheetData>
  <mergeCells count="4">
    <mergeCell ref="A1:H1"/>
    <mergeCell ref="A2:H2"/>
    <mergeCell ref="A40:H40"/>
    <mergeCell ref="A73:H73"/>
  </mergeCells>
  <phoneticPr fontId="6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5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5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5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5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5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5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5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5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5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5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5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5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5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5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5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5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5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5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5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5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5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5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5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5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87" t="s">
        <v>51</v>
      </c>
      <c r="B72" s="87"/>
      <c r="C72" s="87"/>
      <c r="D72" s="87"/>
      <c r="E72" s="87"/>
      <c r="F72" s="87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5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5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5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5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5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5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5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5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5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5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5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5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5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5">
      <c r="A36" t="s">
        <v>5</v>
      </c>
      <c r="B36" s="29">
        <v>2781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5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5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5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5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5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5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5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5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5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5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5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5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5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5">
      <c r="A69" t="s">
        <v>5</v>
      </c>
      <c r="B69" s="17">
        <v>9961</v>
      </c>
    </row>
    <row r="70" spans="1:7" x14ac:dyDescent="0.25">
      <c r="F70" s="13"/>
      <c r="G70" s="13"/>
    </row>
    <row r="71" spans="1:7" x14ac:dyDescent="0.25">
      <c r="D71" s="13"/>
    </row>
    <row r="72" spans="1:7" ht="76.5" customHeight="1" x14ac:dyDescent="0.3">
      <c r="A72" s="87" t="s">
        <v>51</v>
      </c>
      <c r="B72" s="87"/>
      <c r="C72" s="87"/>
      <c r="D72" s="87"/>
      <c r="E72" s="87"/>
      <c r="F72" s="87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5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5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5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5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5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5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5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5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5">
      <c r="A69" t="s">
        <v>5</v>
      </c>
      <c r="B69" s="17">
        <f>B58+B48+B36+B25+B15</f>
        <v>9907</v>
      </c>
    </row>
    <row r="72" spans="1:6" ht="76.5" customHeight="1" x14ac:dyDescent="0.3">
      <c r="A72" s="87" t="s">
        <v>51</v>
      </c>
      <c r="B72" s="87"/>
      <c r="C72" s="87"/>
      <c r="D72" s="87"/>
      <c r="E72" s="87"/>
      <c r="F72" s="87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5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5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5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5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5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5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5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5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5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5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5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5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5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5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5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5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5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5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5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5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5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5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5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5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5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5">
      <c r="A69" t="s">
        <v>5</v>
      </c>
      <c r="B69" s="17">
        <v>9734</v>
      </c>
    </row>
    <row r="72" spans="1:6" ht="76.5" customHeight="1" x14ac:dyDescent="0.3">
      <c r="A72" s="87" t="s">
        <v>51</v>
      </c>
      <c r="B72" s="87"/>
      <c r="C72" s="87"/>
      <c r="D72" s="87"/>
      <c r="E72" s="87"/>
      <c r="F72" s="87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5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5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5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5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5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5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5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5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5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5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5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5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5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5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5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87" t="s">
        <v>51</v>
      </c>
      <c r="B39" s="87"/>
      <c r="C39" s="87"/>
      <c r="D39" s="87"/>
      <c r="E39" s="87"/>
      <c r="F39" s="87"/>
      <c r="G39" s="87"/>
      <c r="H39" s="87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5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5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5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5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5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B50" s="13"/>
      <c r="C50" s="13"/>
      <c r="D50" s="13"/>
      <c r="E50" s="13"/>
      <c r="F50" s="13"/>
      <c r="G50" s="13"/>
      <c r="H50" s="13"/>
    </row>
    <row r="51" spans="1:8" x14ac:dyDescent="0.25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5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5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5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5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5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5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5">
      <c r="A59" t="s">
        <v>5</v>
      </c>
      <c r="B59" s="24">
        <v>7996</v>
      </c>
    </row>
    <row r="60" spans="1:8" x14ac:dyDescent="0.25">
      <c r="B60" s="26"/>
    </row>
    <row r="62" spans="1:8" ht="76.5" customHeight="1" x14ac:dyDescent="0.3">
      <c r="A62" s="87" t="s">
        <v>51</v>
      </c>
      <c r="B62" s="87"/>
      <c r="C62" s="87"/>
      <c r="D62" s="87"/>
      <c r="E62" s="87"/>
      <c r="F62" s="87"/>
      <c r="G62" s="87"/>
      <c r="H62" s="8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H1"/>
    <mergeCell ref="A2:H2"/>
    <mergeCell ref="A39:H39"/>
    <mergeCell ref="A62:H62"/>
  </mergeCells>
  <phoneticPr fontId="6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5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5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5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5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5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5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5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5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5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5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5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5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5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5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5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5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5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5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5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5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5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5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5">
      <c r="A59" t="s">
        <v>5</v>
      </c>
      <c r="B59" s="17">
        <f>SUM(B48,B36,B25,B15)</f>
        <v>7996</v>
      </c>
    </row>
    <row r="62" spans="1:6" ht="76.5" customHeight="1" x14ac:dyDescent="0.3">
      <c r="A62" s="87" t="s">
        <v>51</v>
      </c>
      <c r="B62" s="87"/>
      <c r="C62" s="87"/>
      <c r="D62" s="87"/>
      <c r="E62" s="87"/>
      <c r="F62" s="8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5" x14ac:dyDescent="0.25"/>
  <cols>
    <col min="1" max="1" width="15" customWidth="1"/>
    <col min="2" max="2" width="7.453125" bestFit="1" customWidth="1"/>
    <col min="3" max="3" width="7.8164062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10</v>
      </c>
    </row>
    <row r="2" spans="1:5" x14ac:dyDescent="0.25">
      <c r="B2" s="10"/>
      <c r="C2" s="10"/>
      <c r="D2" s="10"/>
    </row>
    <row r="3" spans="1:5" x14ac:dyDescent="0.25">
      <c r="B3" s="10"/>
      <c r="C3" s="10"/>
      <c r="D3" s="10"/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</sheetData>
  <phoneticPr fontId="6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5" x14ac:dyDescent="0.25"/>
  <sheetData>
    <row r="1" spans="1:1" x14ac:dyDescent="0.25">
      <c r="A1" s="43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24-25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24-25'!Print_Titles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2025-10-08T12:41:59Z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