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Desktop/"/>
    </mc:Choice>
  </mc:AlternateContent>
  <xr:revisionPtr revIDLastSave="4" documentId="8_{D12C7934-6219-44BF-9C19-AEA9BA8E8980}" xr6:coauthVersionLast="47" xr6:coauthVersionMax="47" xr10:uidLastSave="{7EA50D53-5EC8-4D3E-A1DB-31641A17DB79}"/>
  <bookViews>
    <workbookView xWindow="574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5" i="1" l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AA295" i="1" s="1"/>
  <c r="M291" i="1"/>
  <c r="M290" i="1"/>
  <c r="M289" i="1"/>
  <c r="M288" i="1"/>
  <c r="M287" i="1"/>
  <c r="M286" i="1"/>
  <c r="M285" i="1"/>
  <c r="AA285" i="1" s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79" i="1" l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<sst xmlns="http://schemas.openxmlformats.org/spreadsheetml/2006/main" count="266" uniqueCount="47">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</sst>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0" fontId="19" fillId="0" borderId="0" xfId="0" applyFo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topLeftCell="A281" zoomScaleNormal="100" zoomScaleSheetLayoutView="75" workbookViewId="0">
      <pane xSplit="1" topLeftCell="B1" activePane="topRight" state="frozen"/>
      <selection pane="topRight" activeCell="M296" sqref="M296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7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/>
      <c r="P8" s="15"/>
      <c r="Q8" s="60"/>
      <c r="R8" s="15"/>
      <c r="S8" s="60"/>
      <c r="T8" s="15"/>
      <c r="U8" s="60"/>
      <c r="V8" s="16"/>
      <c r="W8" s="15"/>
      <c r="X8" s="15"/>
      <c r="Y8" s="15"/>
      <c r="Z8" s="17"/>
      <c r="AA8" s="15">
        <f>SUM(C8:Y8)</f>
        <v>10549279212.970001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7">
        <v>1761006491.1600001</v>
      </c>
      <c r="J9" s="15"/>
      <c r="K9" s="15">
        <v>1698703533.3099999</v>
      </c>
      <c r="L9" s="15"/>
      <c r="M9" s="60">
        <v>1819174921.46</v>
      </c>
      <c r="N9" s="15"/>
      <c r="O9" s="60"/>
      <c r="P9" s="15"/>
      <c r="Q9" s="60"/>
      <c r="R9" s="15"/>
      <c r="S9" s="60"/>
      <c r="T9" s="15"/>
      <c r="U9" s="60"/>
      <c r="V9" s="16"/>
      <c r="W9" s="15"/>
      <c r="X9" s="15"/>
      <c r="Y9" s="15"/>
      <c r="Z9" s="19"/>
      <c r="AA9" s="15">
        <f t="shared" ref="AA9:AA14" si="0">SUM(C9:Y9)</f>
        <v>10018631781.560001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7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/>
      <c r="P10" s="15"/>
      <c r="Q10" s="60"/>
      <c r="R10" s="15"/>
      <c r="S10" s="60"/>
      <c r="T10" s="15"/>
      <c r="U10" s="60"/>
      <c r="V10" s="16"/>
      <c r="W10" s="15"/>
      <c r="X10" s="15"/>
      <c r="Y10" s="15"/>
      <c r="Z10" s="19"/>
      <c r="AA10" s="15">
        <f t="shared" si="0"/>
        <v>405278023.12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7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/>
      <c r="P11" s="15"/>
      <c r="Q11" s="60"/>
      <c r="R11" s="15"/>
      <c r="S11" s="60"/>
      <c r="T11" s="15"/>
      <c r="U11" s="60"/>
      <c r="V11" s="16"/>
      <c r="W11" s="15"/>
      <c r="X11" s="15"/>
      <c r="Y11" s="15"/>
      <c r="Z11" s="20"/>
      <c r="AA11" s="15">
        <f t="shared" si="0"/>
        <v>137794527.85999998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7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/>
      <c r="P12" s="15"/>
      <c r="Q12" s="60"/>
      <c r="R12" s="15"/>
      <c r="S12" s="60"/>
      <c r="T12" s="15"/>
      <c r="U12" s="60"/>
      <c r="V12" s="16"/>
      <c r="W12" s="15"/>
      <c r="X12" s="15"/>
      <c r="Y12" s="15"/>
      <c r="Z12" s="5"/>
      <c r="AA12" s="15">
        <f t="shared" si="0"/>
        <v>52686143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7">
        <v>3517420.89</v>
      </c>
      <c r="J13" s="15"/>
      <c r="K13" s="15">
        <v>3378184.46</v>
      </c>
      <c r="L13" s="15"/>
      <c r="M13" s="60">
        <v>3681486.93</v>
      </c>
      <c r="N13" s="15"/>
      <c r="O13" s="60"/>
      <c r="P13" s="15"/>
      <c r="Q13" s="60"/>
      <c r="R13" s="15"/>
      <c r="S13" s="60"/>
      <c r="T13" s="15"/>
      <c r="U13" s="60"/>
      <c r="V13" s="16"/>
      <c r="W13" s="15"/>
      <c r="X13" s="15"/>
      <c r="Y13" s="15"/>
      <c r="Z13" s="20"/>
      <c r="AA13" s="15">
        <f t="shared" si="0"/>
        <v>20263901.16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7">
        <v>1406968.35</v>
      </c>
      <c r="J14" s="15"/>
      <c r="K14" s="15">
        <v>1351273.79</v>
      </c>
      <c r="L14" s="15"/>
      <c r="M14" s="60">
        <v>1472594.77</v>
      </c>
      <c r="N14" s="15"/>
      <c r="O14" s="60"/>
      <c r="P14" s="15"/>
      <c r="Q14" s="60"/>
      <c r="R14" s="15"/>
      <c r="S14" s="60"/>
      <c r="T14" s="15"/>
      <c r="U14" s="60"/>
      <c r="V14" s="16"/>
      <c r="W14" s="15"/>
      <c r="X14" s="15"/>
      <c r="Y14" s="15"/>
      <c r="Z14" s="21"/>
      <c r="AA14" s="15">
        <f t="shared" si="0"/>
        <v>8105560.4600000009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7"/>
      <c r="J15" s="15"/>
      <c r="K15" s="15"/>
      <c r="L15" s="15"/>
      <c r="M15" s="15"/>
      <c r="N15" s="15"/>
      <c r="O15" s="60"/>
      <c r="P15" s="15"/>
      <c r="Q15" s="66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7"/>
      <c r="J16" s="10"/>
      <c r="K16" s="10"/>
      <c r="L16" s="10"/>
      <c r="M16" s="10"/>
      <c r="N16" s="10"/>
      <c r="O16" s="60"/>
      <c r="P16" s="10"/>
      <c r="Q16" s="66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7"/>
      <c r="J17" s="15"/>
      <c r="K17" s="15"/>
      <c r="L17" s="15"/>
      <c r="M17" s="15"/>
      <c r="N17" s="15"/>
      <c r="O17" s="60"/>
      <c r="P17" s="15"/>
      <c r="Q17" s="66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7">
        <v>1572536017.75</v>
      </c>
      <c r="J18" s="15"/>
      <c r="K18" s="15">
        <v>1520234489.77</v>
      </c>
      <c r="L18" s="15"/>
      <c r="M18" s="60">
        <v>1771747310.5799999</v>
      </c>
      <c r="N18" s="15"/>
      <c r="O18" s="60"/>
      <c r="P18" s="15"/>
      <c r="Q18" s="60"/>
      <c r="R18" s="15"/>
      <c r="S18" s="15"/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9007969727.5100002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7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/>
      <c r="P19" s="15"/>
      <c r="Q19" s="60"/>
      <c r="R19" s="15"/>
      <c r="S19" s="15"/>
      <c r="T19" s="15"/>
      <c r="U19" s="60"/>
      <c r="V19" s="16"/>
      <c r="W19" s="15"/>
      <c r="X19" s="15"/>
      <c r="Y19" s="15"/>
      <c r="Z19" s="22"/>
      <c r="AA19" s="15">
        <f t="shared" si="1"/>
        <v>144013081.47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7">
        <v>3873912.28</v>
      </c>
      <c r="J20" s="10"/>
      <c r="K20" s="15">
        <v>3242244.39</v>
      </c>
      <c r="L20" s="10"/>
      <c r="M20" s="60">
        <v>3888010.43</v>
      </c>
      <c r="N20" s="10"/>
      <c r="O20" s="60"/>
      <c r="P20" s="10"/>
      <c r="Q20" s="60"/>
      <c r="R20" s="10"/>
      <c r="S20" s="15"/>
      <c r="T20" s="10"/>
      <c r="U20" s="60"/>
      <c r="V20" s="11"/>
      <c r="W20" s="16"/>
      <c r="X20" s="11"/>
      <c r="Y20" s="16"/>
      <c r="Z20" s="19"/>
      <c r="AA20" s="15">
        <f t="shared" si="1"/>
        <v>20161831.41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7">
        <v>553416.04</v>
      </c>
      <c r="J21" s="15"/>
      <c r="K21" s="15">
        <v>463177.77</v>
      </c>
      <c r="L21" s="15"/>
      <c r="M21" s="60">
        <v>555430.06000000006</v>
      </c>
      <c r="N21" s="15"/>
      <c r="O21" s="60"/>
      <c r="P21" s="15"/>
      <c r="Q21" s="60"/>
      <c r="R21" s="15"/>
      <c r="S21" s="15"/>
      <c r="T21" s="15"/>
      <c r="U21" s="60"/>
      <c r="V21" s="16"/>
      <c r="W21" s="15"/>
      <c r="X21" s="15"/>
      <c r="Y21" s="15"/>
      <c r="Z21" s="19"/>
      <c r="AA21" s="15">
        <f t="shared" si="1"/>
        <v>2880261.6300000004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7"/>
      <c r="J22" s="15"/>
      <c r="K22" s="15"/>
      <c r="L22" s="15"/>
      <c r="M22" s="15"/>
      <c r="N22" s="15"/>
      <c r="O22" s="60"/>
      <c r="P22" s="15"/>
      <c r="Q22" s="66"/>
      <c r="R22" s="15"/>
      <c r="S22" s="15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7">
        <v>660241.42000000004</v>
      </c>
      <c r="J23" s="15"/>
      <c r="K23" s="15">
        <v>608064.13</v>
      </c>
      <c r="L23" s="15"/>
      <c r="M23" s="60">
        <v>568029.28</v>
      </c>
      <c r="N23" s="15"/>
      <c r="O23" s="60"/>
      <c r="P23" s="15"/>
      <c r="Q23" s="60"/>
      <c r="R23" s="15"/>
      <c r="S23" s="15"/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3704058.6500000004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7">
        <v>92153.67</v>
      </c>
      <c r="J24" s="10"/>
      <c r="K24" s="15">
        <v>85321.94</v>
      </c>
      <c r="L24" s="10"/>
      <c r="M24" s="60">
        <v>80459.600000000006</v>
      </c>
      <c r="N24" s="10"/>
      <c r="O24" s="60"/>
      <c r="P24" s="10"/>
      <c r="Q24" s="60"/>
      <c r="R24" s="10"/>
      <c r="S24" s="15"/>
      <c r="T24" s="10"/>
      <c r="U24" s="60"/>
      <c r="V24" s="11"/>
      <c r="W24" s="15"/>
      <c r="X24" s="11"/>
      <c r="Y24" s="15"/>
      <c r="Z24" s="20"/>
      <c r="AA24" s="15">
        <f t="shared" si="2"/>
        <v>519469.01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7">
        <v>13164.81</v>
      </c>
      <c r="J25" s="15"/>
      <c r="K25" s="15">
        <v>12188.85</v>
      </c>
      <c r="L25" s="15"/>
      <c r="M25" s="60">
        <v>11494.23</v>
      </c>
      <c r="N25" s="15"/>
      <c r="O25" s="60"/>
      <c r="P25" s="15"/>
      <c r="Q25" s="60"/>
      <c r="R25" s="15"/>
      <c r="S25" s="15"/>
      <c r="T25" s="15"/>
      <c r="U25" s="60"/>
      <c r="V25" s="16"/>
      <c r="W25" s="15"/>
      <c r="X25" s="15"/>
      <c r="Y25" s="15"/>
      <c r="Z25" s="20"/>
      <c r="AA25" s="15">
        <f t="shared" si="2"/>
        <v>74209.86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7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7">
        <v>132615792.12</v>
      </c>
      <c r="J31" s="15"/>
      <c r="K31" s="15">
        <v>116546137.09</v>
      </c>
      <c r="L31" s="15"/>
      <c r="M31" s="60">
        <v>128142411.23999999</v>
      </c>
      <c r="N31" s="15"/>
      <c r="O31" s="60"/>
      <c r="P31" s="15"/>
      <c r="Q31" s="60"/>
      <c r="R31" s="15"/>
      <c r="S31" s="15"/>
      <c r="T31" s="15"/>
      <c r="U31" s="60"/>
      <c r="V31" s="16"/>
      <c r="W31" s="15"/>
      <c r="X31" s="15"/>
      <c r="Y31" s="15"/>
      <c r="Z31" s="20"/>
      <c r="AA31" s="15">
        <f>SUM(C31:Y31)</f>
        <v>732711867.27999997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7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/>
      <c r="P32" s="15"/>
      <c r="Q32" s="60"/>
      <c r="R32" s="15"/>
      <c r="S32" s="15"/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696141066.39999998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7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/>
      <c r="P33" s="15"/>
      <c r="Q33" s="60"/>
      <c r="R33" s="15"/>
      <c r="S33" s="15"/>
      <c r="T33" s="15"/>
      <c r="U33" s="60"/>
      <c r="V33" s="16"/>
      <c r="W33" s="15"/>
      <c r="X33" s="15"/>
      <c r="Y33" s="15"/>
      <c r="Z33" s="21"/>
      <c r="AA33" s="15">
        <f t="shared" si="3"/>
        <v>28164463.189999998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7">
        <v>1834238.76</v>
      </c>
      <c r="J34" s="10"/>
      <c r="K34" s="15">
        <v>1666793.04</v>
      </c>
      <c r="L34" s="10"/>
      <c r="M34" s="60">
        <v>1631412.31</v>
      </c>
      <c r="N34" s="10"/>
      <c r="O34" s="60"/>
      <c r="P34" s="10"/>
      <c r="Q34" s="60"/>
      <c r="R34" s="10"/>
      <c r="S34" s="15"/>
      <c r="T34" s="10"/>
      <c r="U34" s="60"/>
      <c r="V34" s="11"/>
      <c r="W34" s="16"/>
      <c r="X34" s="10"/>
      <c r="Y34" s="16"/>
      <c r="Z34" s="5"/>
      <c r="AA34" s="15">
        <f t="shared" si="3"/>
        <v>9575917.4800000004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7">
        <v>701326.58</v>
      </c>
      <c r="J35" s="15"/>
      <c r="K35" s="15">
        <v>637303.22</v>
      </c>
      <c r="L35" s="15"/>
      <c r="M35" s="60">
        <v>623775.30000000005</v>
      </c>
      <c r="N35" s="15"/>
      <c r="O35" s="60"/>
      <c r="P35" s="15"/>
      <c r="Q35" s="60"/>
      <c r="R35" s="15"/>
      <c r="S35" s="15"/>
      <c r="T35" s="15"/>
      <c r="U35" s="60"/>
      <c r="V35" s="16"/>
      <c r="W35" s="16"/>
      <c r="X35" s="15"/>
      <c r="Y35" s="15"/>
      <c r="Z35" s="19"/>
      <c r="AA35" s="15">
        <f t="shared" si="3"/>
        <v>3661380.21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7">
        <v>269740.99</v>
      </c>
      <c r="J36" s="15"/>
      <c r="K36" s="15">
        <v>245116.62</v>
      </c>
      <c r="L36" s="15"/>
      <c r="M36" s="60">
        <v>239913.58</v>
      </c>
      <c r="N36" s="15"/>
      <c r="O36" s="60"/>
      <c r="P36" s="15"/>
      <c r="Q36" s="60"/>
      <c r="R36" s="15"/>
      <c r="S36" s="15"/>
      <c r="T36" s="15"/>
      <c r="U36" s="60"/>
      <c r="V36" s="16"/>
      <c r="W36" s="16"/>
      <c r="X36" s="15"/>
      <c r="Y36" s="15"/>
      <c r="AA36" s="15">
        <f t="shared" si="3"/>
        <v>1408223.15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7">
        <v>107896.4</v>
      </c>
      <c r="J37" s="15"/>
      <c r="K37" s="15">
        <v>98046.65</v>
      </c>
      <c r="L37" s="15"/>
      <c r="M37" s="60">
        <v>95965.43</v>
      </c>
      <c r="N37" s="15"/>
      <c r="O37" s="60"/>
      <c r="P37" s="15"/>
      <c r="Q37" s="60"/>
      <c r="R37" s="15"/>
      <c r="S37" s="15"/>
      <c r="T37" s="15"/>
      <c r="U37" s="60"/>
      <c r="V37" s="16"/>
      <c r="W37" s="16"/>
      <c r="X37" s="15"/>
      <c r="Y37" s="15"/>
      <c r="AA37" s="15">
        <f t="shared" si="3"/>
        <v>563289.26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7"/>
      <c r="J38" s="10"/>
      <c r="K38" s="10"/>
      <c r="L38" s="10"/>
      <c r="M38" s="60"/>
      <c r="N38" s="10"/>
      <c r="O38" s="60"/>
      <c r="P38" s="10"/>
      <c r="Q38" s="66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7"/>
      <c r="J39" s="15"/>
      <c r="K39" s="15"/>
      <c r="L39" s="15"/>
      <c r="M39" s="60"/>
      <c r="N39" s="15"/>
      <c r="O39" s="60"/>
      <c r="P39" s="15"/>
      <c r="Q39" s="66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8"/>
      <c r="J40" s="15"/>
      <c r="K40" s="15"/>
      <c r="L40" s="15"/>
      <c r="M40" s="60"/>
      <c r="N40" s="15"/>
      <c r="O40" s="60"/>
      <c r="P40" s="15"/>
      <c r="Q40" s="66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7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/>
      <c r="P41" s="15"/>
      <c r="Q41" s="60"/>
      <c r="R41" s="15"/>
      <c r="S41" s="15"/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304658674.57999998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7">
        <v>991935.38</v>
      </c>
      <c r="J42" s="10"/>
      <c r="K42" s="15">
        <v>1012701.41</v>
      </c>
      <c r="L42" s="10"/>
      <c r="M42" s="60">
        <v>1500501.76</v>
      </c>
      <c r="N42" s="10"/>
      <c r="O42" s="60"/>
      <c r="P42" s="10"/>
      <c r="Q42" s="60"/>
      <c r="R42" s="10"/>
      <c r="S42" s="15"/>
      <c r="T42" s="10"/>
      <c r="U42" s="60"/>
      <c r="V42" s="11"/>
      <c r="W42" s="15"/>
      <c r="X42" s="10"/>
      <c r="Y42" s="15"/>
      <c r="Z42" s="5"/>
      <c r="AA42" s="15">
        <f t="shared" si="4"/>
        <v>7149901.54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7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/>
      <c r="P43" s="15"/>
      <c r="Q43" s="60"/>
      <c r="R43" s="15"/>
      <c r="S43" s="15"/>
      <c r="T43" s="15"/>
      <c r="U43" s="60"/>
      <c r="V43" s="16"/>
      <c r="W43" s="15"/>
      <c r="X43" s="15"/>
      <c r="Y43" s="15"/>
      <c r="Z43" s="20"/>
      <c r="AA43" s="15">
        <f t="shared" si="4"/>
        <v>1000986.22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7">
        <v>19838.71</v>
      </c>
      <c r="J44" s="15"/>
      <c r="K44" s="15">
        <v>20254.03</v>
      </c>
      <c r="L44" s="15"/>
      <c r="M44" s="60">
        <v>30010.04</v>
      </c>
      <c r="N44" s="15"/>
      <c r="O44" s="60"/>
      <c r="P44" s="15"/>
      <c r="Q44" s="60"/>
      <c r="R44" s="15"/>
      <c r="S44" s="15"/>
      <c r="T44" s="15"/>
      <c r="U44" s="60"/>
      <c r="V44" s="16"/>
      <c r="W44" s="15"/>
      <c r="X44" s="15"/>
      <c r="Y44" s="15"/>
      <c r="Z44" s="5"/>
      <c r="AA44" s="15">
        <f t="shared" si="4"/>
        <v>142998.04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7"/>
      <c r="J45" s="15"/>
      <c r="K45" s="15"/>
      <c r="L45" s="15"/>
      <c r="M45" s="60"/>
      <c r="N45" s="15"/>
      <c r="O45" s="60"/>
      <c r="P45" s="15"/>
      <c r="Q45" s="66"/>
      <c r="R45" s="15"/>
      <c r="S45" s="15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7">
        <v>0</v>
      </c>
      <c r="J46" s="10"/>
      <c r="K46" s="60">
        <v>0</v>
      </c>
      <c r="L46" s="10"/>
      <c r="M46" s="60">
        <v>0</v>
      </c>
      <c r="N46" s="10"/>
      <c r="O46" s="60"/>
      <c r="P46" s="10"/>
      <c r="Q46" s="60"/>
      <c r="R46" s="10"/>
      <c r="S46" s="15"/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7">
        <v>0</v>
      </c>
      <c r="J47" s="15"/>
      <c r="K47" s="60">
        <v>0</v>
      </c>
      <c r="L47" s="15"/>
      <c r="M47" s="60">
        <v>0</v>
      </c>
      <c r="N47" s="15"/>
      <c r="O47" s="60"/>
      <c r="P47" s="15"/>
      <c r="Q47" s="60"/>
      <c r="R47" s="15"/>
      <c r="S47" s="15"/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7">
        <v>0</v>
      </c>
      <c r="J48" s="15"/>
      <c r="K48" s="60">
        <v>0</v>
      </c>
      <c r="L48" s="15"/>
      <c r="M48" s="60">
        <v>0</v>
      </c>
      <c r="N48" s="15"/>
      <c r="O48" s="60"/>
      <c r="P48" s="15"/>
      <c r="Q48" s="60"/>
      <c r="R48" s="15"/>
      <c r="S48" s="15"/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7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/>
      <c r="Q54" s="60"/>
      <c r="R54" s="15"/>
      <c r="S54" s="15"/>
      <c r="T54" s="15"/>
      <c r="U54" s="60"/>
      <c r="V54" s="16"/>
      <c r="W54" s="15"/>
      <c r="X54" s="15"/>
      <c r="Y54" s="15"/>
      <c r="Z54" s="5"/>
      <c r="AA54" s="15">
        <f>SUM(C54:Y54)</f>
        <v>4734515756.1800003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7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/>
      <c r="Q55" s="60"/>
      <c r="R55" s="15"/>
      <c r="S55" s="15"/>
      <c r="T55" s="15"/>
      <c r="U55" s="60"/>
      <c r="V55" s="16"/>
      <c r="W55" s="15"/>
      <c r="X55" s="15"/>
      <c r="Y55" s="15"/>
      <c r="Z55" s="19"/>
      <c r="AA55" s="15">
        <f>SUM(C55:Y55)</f>
        <v>4492672628.4400005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7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/>
      <c r="P56" s="10"/>
      <c r="Q56" s="60"/>
      <c r="R56" s="10"/>
      <c r="S56" s="15"/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194458690.59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7">
        <v>11297474.880000001</v>
      </c>
      <c r="J57" s="15"/>
      <c r="K57" s="15">
        <v>11153819.15</v>
      </c>
      <c r="L57" s="15"/>
      <c r="M57" s="60">
        <v>11500436.99</v>
      </c>
      <c r="N57" s="15"/>
      <c r="O57" s="60"/>
      <c r="P57" s="15"/>
      <c r="Q57" s="60"/>
      <c r="R57" s="15"/>
      <c r="S57" s="15"/>
      <c r="T57" s="15"/>
      <c r="U57" s="60"/>
      <c r="V57" s="16"/>
      <c r="W57" s="16"/>
      <c r="X57" s="15"/>
      <c r="Y57" s="15"/>
      <c r="AA57" s="15">
        <f t="shared" si="6"/>
        <v>66115954.789999999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7">
        <v>4319622.75</v>
      </c>
      <c r="J58" s="15"/>
      <c r="K58" s="15">
        <v>4264695.5599999996</v>
      </c>
      <c r="L58" s="15"/>
      <c r="M58" s="60">
        <v>4397225.91</v>
      </c>
      <c r="N58" s="15"/>
      <c r="O58" s="60"/>
      <c r="P58" s="15"/>
      <c r="Q58" s="60"/>
      <c r="R58" s="15"/>
      <c r="S58" s="15"/>
      <c r="T58" s="15"/>
      <c r="U58" s="60"/>
      <c r="V58" s="16"/>
      <c r="W58" s="16"/>
      <c r="X58" s="15"/>
      <c r="Y58" s="15"/>
      <c r="Z58" s="27"/>
      <c r="AA58" s="15">
        <f t="shared" si="6"/>
        <v>25279629.780000001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7">
        <v>1661393.37</v>
      </c>
      <c r="J59" s="15"/>
      <c r="K59" s="15">
        <v>1640267.52</v>
      </c>
      <c r="L59" s="15"/>
      <c r="M59" s="60">
        <v>1691240.73</v>
      </c>
      <c r="N59" s="15"/>
      <c r="O59" s="60"/>
      <c r="P59" s="15"/>
      <c r="Q59" s="60"/>
      <c r="R59" s="15"/>
      <c r="S59" s="15"/>
      <c r="T59" s="15"/>
      <c r="U59" s="60"/>
      <c r="V59" s="16"/>
      <c r="W59" s="16"/>
      <c r="X59" s="15"/>
      <c r="Y59" s="15"/>
      <c r="Z59" s="17"/>
      <c r="AA59" s="15">
        <f t="shared" si="6"/>
        <v>9722934.5300000012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7">
        <v>664557.35</v>
      </c>
      <c r="J60" s="10"/>
      <c r="K60" s="15">
        <v>656107.01</v>
      </c>
      <c r="L60" s="10"/>
      <c r="M60" s="60">
        <v>676496.29</v>
      </c>
      <c r="N60" s="10"/>
      <c r="O60" s="60"/>
      <c r="P60" s="10"/>
      <c r="Q60" s="60"/>
      <c r="R60" s="10"/>
      <c r="S60" s="15"/>
      <c r="T60" s="10"/>
      <c r="U60" s="60"/>
      <c r="V60" s="11"/>
      <c r="W60" s="16"/>
      <c r="X60" s="10"/>
      <c r="Y60" s="15"/>
      <c r="Z60" s="19"/>
      <c r="AA60" s="15">
        <f t="shared" si="6"/>
        <v>3889173.8099999996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7"/>
      <c r="J61" s="15"/>
      <c r="K61" s="15"/>
      <c r="L61" s="15"/>
      <c r="M61" s="60"/>
      <c r="N61" s="15"/>
      <c r="O61" s="60"/>
      <c r="P61" s="15"/>
      <c r="Q61" s="66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7"/>
      <c r="J62" s="15"/>
      <c r="K62" s="15"/>
      <c r="L62" s="15"/>
      <c r="M62" s="60"/>
      <c r="N62" s="15"/>
      <c r="O62" s="60"/>
      <c r="P62" s="15"/>
      <c r="Q62" s="66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8"/>
      <c r="J63" s="15"/>
      <c r="K63" s="15"/>
      <c r="L63" s="15"/>
      <c r="M63" s="60"/>
      <c r="N63" s="15"/>
      <c r="O63" s="60"/>
      <c r="P63" s="15"/>
      <c r="Q63" s="66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7">
        <v>233029026.37</v>
      </c>
      <c r="J64" s="10"/>
      <c r="K64" s="15">
        <v>241635239.81</v>
      </c>
      <c r="L64" s="10"/>
      <c r="M64" s="60">
        <v>274278674.67000002</v>
      </c>
      <c r="N64" s="10"/>
      <c r="O64" s="60"/>
      <c r="P64" s="10"/>
      <c r="Q64" s="60"/>
      <c r="R64" s="10"/>
      <c r="S64" s="15"/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1529494713.72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7">
        <v>4554331.55</v>
      </c>
      <c r="J65" s="15"/>
      <c r="K65" s="15">
        <v>4983990.43</v>
      </c>
      <c r="L65" s="15"/>
      <c r="M65" s="60">
        <v>4783676.29</v>
      </c>
      <c r="N65" s="15"/>
      <c r="O65" s="60"/>
      <c r="P65" s="15"/>
      <c r="Q65" s="60"/>
      <c r="R65" s="15"/>
      <c r="S65" s="15"/>
      <c r="T65" s="15"/>
      <c r="U65" s="60"/>
      <c r="V65" s="16"/>
      <c r="W65" s="15"/>
      <c r="X65" s="15"/>
      <c r="Y65" s="15"/>
      <c r="Z65" s="20"/>
      <c r="AA65" s="15">
        <f t="shared" si="7"/>
        <v>28220363.449999999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7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/>
      <c r="P66" s="15"/>
      <c r="Q66" s="60"/>
      <c r="R66" s="15"/>
      <c r="S66" s="15"/>
      <c r="T66" s="15"/>
      <c r="U66" s="60"/>
      <c r="V66" s="16"/>
      <c r="W66" s="15"/>
      <c r="X66" s="15"/>
      <c r="Y66" s="15"/>
      <c r="Z66" s="5"/>
      <c r="AA66" s="15">
        <f t="shared" si="7"/>
        <v>3950850.8900000006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7">
        <v>91086.63</v>
      </c>
      <c r="J67" s="15"/>
      <c r="K67" s="15">
        <v>99679.81</v>
      </c>
      <c r="L67" s="15"/>
      <c r="M67" s="60">
        <v>95673.53</v>
      </c>
      <c r="N67" s="15"/>
      <c r="O67" s="60"/>
      <c r="P67" s="15"/>
      <c r="Q67" s="60"/>
      <c r="R67" s="15"/>
      <c r="S67" s="15"/>
      <c r="T67" s="15"/>
      <c r="U67" s="60"/>
      <c r="V67" s="16"/>
      <c r="W67" s="15"/>
      <c r="X67" s="15"/>
      <c r="Y67" s="15"/>
      <c r="Z67" s="21"/>
      <c r="AA67" s="15">
        <f t="shared" si="7"/>
        <v>564407.28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7"/>
      <c r="J68" s="10"/>
      <c r="K68" s="10"/>
      <c r="L68" s="10"/>
      <c r="M68" s="60"/>
      <c r="N68" s="10"/>
      <c r="O68" s="60"/>
      <c r="P68" s="10"/>
      <c r="Q68" s="66"/>
      <c r="R68" s="10"/>
      <c r="S68" s="10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7">
        <v>455081.79</v>
      </c>
      <c r="J69" s="15"/>
      <c r="K69" s="15">
        <v>436118.85</v>
      </c>
      <c r="L69" s="15"/>
      <c r="M69" s="60">
        <v>434402.49</v>
      </c>
      <c r="N69" s="15"/>
      <c r="O69" s="60"/>
      <c r="P69" s="15"/>
      <c r="Q69" s="60"/>
      <c r="R69" s="15"/>
      <c r="S69" s="15"/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2597141.2000000002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7">
        <v>61218.01</v>
      </c>
      <c r="J70" s="15"/>
      <c r="K70" s="15">
        <v>59404.88</v>
      </c>
      <c r="L70" s="15"/>
      <c r="M70" s="60">
        <v>59598.58</v>
      </c>
      <c r="N70" s="15"/>
      <c r="O70" s="60"/>
      <c r="P70" s="15"/>
      <c r="Q70" s="60"/>
      <c r="R70" s="15"/>
      <c r="S70" s="15"/>
      <c r="T70" s="15"/>
      <c r="U70" s="60"/>
      <c r="V70" s="16"/>
      <c r="W70" s="15"/>
      <c r="X70" s="15"/>
      <c r="Y70" s="15"/>
      <c r="Z70" s="28"/>
      <c r="AA70" s="15">
        <f t="shared" si="8"/>
        <v>355341.55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7">
        <v>8745.43</v>
      </c>
      <c r="J71" s="15"/>
      <c r="K71" s="15">
        <v>8486.41</v>
      </c>
      <c r="L71" s="15"/>
      <c r="M71" s="60">
        <v>8514.08</v>
      </c>
      <c r="N71" s="15"/>
      <c r="O71" s="60"/>
      <c r="P71" s="15"/>
      <c r="Q71" s="60"/>
      <c r="R71" s="15"/>
      <c r="S71" s="15"/>
      <c r="T71" s="15"/>
      <c r="U71" s="60"/>
      <c r="V71" s="16"/>
      <c r="W71" s="15"/>
      <c r="X71" s="15"/>
      <c r="Y71" s="15"/>
      <c r="Z71" s="20"/>
      <c r="AA71" s="15">
        <f t="shared" si="8"/>
        <v>50763.08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/>
      <c r="P77" s="10"/>
      <c r="Q77" s="60"/>
      <c r="R77" s="10"/>
      <c r="S77" s="15"/>
      <c r="T77" s="10"/>
      <c r="U77" s="60"/>
      <c r="V77" s="11"/>
      <c r="W77" s="15"/>
      <c r="X77" s="10"/>
      <c r="Y77" s="15"/>
      <c r="Z77" s="27"/>
      <c r="AA77" s="15">
        <f>SUM(C77:Y77)</f>
        <v>182231452.22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/>
      <c r="P78" s="10"/>
      <c r="Q78" s="60"/>
      <c r="R78" s="10"/>
      <c r="S78" s="15"/>
      <c r="T78" s="10"/>
      <c r="U78" s="60"/>
      <c r="V78" s="11"/>
      <c r="W78" s="15"/>
      <c r="X78" s="10"/>
      <c r="Y78" s="15"/>
      <c r="Z78" s="27"/>
      <c r="AA78" s="15">
        <f>SUM(C78:Y78)</f>
        <v>170315601.17000002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/>
      <c r="P79" s="10"/>
      <c r="Q79" s="60"/>
      <c r="R79" s="10"/>
      <c r="S79" s="15"/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8482125.1600000001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/>
      <c r="P80" s="10"/>
      <c r="Q80" s="60"/>
      <c r="R80" s="10"/>
      <c r="S80" s="15"/>
      <c r="T80" s="10"/>
      <c r="U80" s="60"/>
      <c r="V80" s="11"/>
      <c r="W80" s="15"/>
      <c r="X80" s="10"/>
      <c r="Y80" s="15"/>
      <c r="Z80" s="27"/>
      <c r="AA80" s="15">
        <f t="shared" si="9"/>
        <v>2883922.55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/>
      <c r="P81" s="10"/>
      <c r="Q81" s="60"/>
      <c r="R81" s="10"/>
      <c r="S81" s="15"/>
      <c r="T81" s="10"/>
      <c r="U81" s="60"/>
      <c r="V81" s="11"/>
      <c r="W81" s="15"/>
      <c r="X81" s="10"/>
      <c r="Y81" s="15"/>
      <c r="Z81" s="27"/>
      <c r="AA81" s="15">
        <f t="shared" si="9"/>
        <v>1102676.27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/>
      <c r="P82" s="10"/>
      <c r="Q82" s="60"/>
      <c r="R82" s="10"/>
      <c r="S82" s="15"/>
      <c r="T82" s="10"/>
      <c r="U82" s="60"/>
      <c r="V82" s="11"/>
      <c r="W82" s="15"/>
      <c r="X82" s="10"/>
      <c r="Y82" s="15"/>
      <c r="Z82" s="27"/>
      <c r="AA82" s="15">
        <f t="shared" si="9"/>
        <v>424106.28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/>
      <c r="P83" s="10"/>
      <c r="Q83" s="60"/>
      <c r="R83" s="10"/>
      <c r="S83" s="15"/>
      <c r="T83" s="10"/>
      <c r="U83" s="60"/>
      <c r="V83" s="11"/>
      <c r="W83" s="15"/>
      <c r="X83" s="10"/>
      <c r="Y83" s="15"/>
      <c r="Z83" s="27"/>
      <c r="AA83" s="15">
        <f t="shared" si="9"/>
        <v>169642.5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6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6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6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/>
      <c r="P87" s="10"/>
      <c r="Q87" s="60"/>
      <c r="R87" s="10"/>
      <c r="S87" s="15"/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114913969.41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/>
      <c r="P88" s="10"/>
      <c r="Q88" s="60"/>
      <c r="R88" s="10"/>
      <c r="S88" s="15"/>
      <c r="T88" s="10"/>
      <c r="U88" s="60"/>
      <c r="V88" s="11"/>
      <c r="W88" s="15"/>
      <c r="X88" s="10"/>
      <c r="Y88" s="15"/>
      <c r="Z88" s="27"/>
      <c r="AA88" s="15">
        <f t="shared" si="10"/>
        <v>2296135.4499999997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/>
      <c r="P89" s="10"/>
      <c r="Q89" s="60"/>
      <c r="R89" s="10"/>
      <c r="S89" s="15"/>
      <c r="T89" s="10"/>
      <c r="U89" s="60"/>
      <c r="V89" s="11"/>
      <c r="W89" s="15"/>
      <c r="X89" s="10"/>
      <c r="Y89" s="15"/>
      <c r="Z89" s="27"/>
      <c r="AA89" s="15">
        <f t="shared" si="10"/>
        <v>321458.96999999997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/>
      <c r="P90" s="10"/>
      <c r="Q90" s="60"/>
      <c r="R90" s="10"/>
      <c r="S90" s="15"/>
      <c r="T90" s="10"/>
      <c r="U90" s="60"/>
      <c r="V90" s="11"/>
      <c r="W90" s="15"/>
      <c r="X90" s="10"/>
      <c r="Y90" s="15"/>
      <c r="Z90" s="27"/>
      <c r="AA90" s="15">
        <f t="shared" si="10"/>
        <v>45922.719999999994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6"/>
      <c r="R91" s="10"/>
      <c r="S91" s="15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/>
      <c r="P92" s="10"/>
      <c r="Q92" s="60"/>
      <c r="R92" s="10"/>
      <c r="S92" s="15"/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4777617.1400000006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/>
      <c r="P93" s="10"/>
      <c r="Q93" s="60"/>
      <c r="R93" s="10"/>
      <c r="S93" s="15"/>
      <c r="T93" s="10"/>
      <c r="U93" s="60"/>
      <c r="V93" s="11"/>
      <c r="W93" s="15"/>
      <c r="X93" s="10"/>
      <c r="Y93" s="15"/>
      <c r="Z93" s="27"/>
      <c r="AA93" s="15">
        <f t="shared" si="11"/>
        <v>651628.65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/>
      <c r="P94" s="10"/>
      <c r="Q94" s="60"/>
      <c r="R94" s="10"/>
      <c r="S94" s="15"/>
      <c r="T94" s="10"/>
      <c r="U94" s="60"/>
      <c r="V94" s="11"/>
      <c r="W94" s="15"/>
      <c r="X94" s="10"/>
      <c r="Y94" s="15"/>
      <c r="Z94" s="27"/>
      <c r="AA94" s="15">
        <f t="shared" si="11"/>
        <v>93089.799999999988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/>
      <c r="P100" s="10"/>
      <c r="Q100" s="60"/>
      <c r="R100" s="10"/>
      <c r="S100" s="15"/>
      <c r="T100" s="10"/>
      <c r="U100" s="60"/>
      <c r="V100" s="11"/>
      <c r="W100" s="15"/>
      <c r="X100" s="10"/>
      <c r="Y100" s="15"/>
      <c r="Z100" s="27"/>
      <c r="AA100" s="15">
        <f>SUM(C100:Y100)</f>
        <v>264259644.59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/>
      <c r="P101" s="10"/>
      <c r="Q101" s="60"/>
      <c r="R101" s="10"/>
      <c r="S101" s="15"/>
      <c r="T101" s="10"/>
      <c r="U101" s="60"/>
      <c r="V101" s="11"/>
      <c r="W101" s="15"/>
      <c r="X101" s="10"/>
      <c r="Y101" s="15"/>
      <c r="Z101" s="27"/>
      <c r="AA101" s="15">
        <f>SUM(C101:Y101)</f>
        <v>249428833.73999998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/>
      <c r="P102" s="10"/>
      <c r="Q102" s="60"/>
      <c r="R102" s="10"/>
      <c r="S102" s="15"/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13393619.539999999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/>
      <c r="P103" s="10"/>
      <c r="Q103" s="60"/>
      <c r="R103" s="10"/>
      <c r="S103" s="15"/>
      <c r="T103" s="10"/>
      <c r="U103" s="60"/>
      <c r="V103" s="11"/>
      <c r="W103" s="15"/>
      <c r="X103" s="10"/>
      <c r="Y103" s="15"/>
      <c r="Z103" s="27"/>
      <c r="AA103" s="15">
        <f t="shared" si="12"/>
        <v>4553830.6399999997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/>
      <c r="P104" s="10"/>
      <c r="Q104" s="60"/>
      <c r="R104" s="10"/>
      <c r="S104" s="15"/>
      <c r="T104" s="10"/>
      <c r="U104" s="60"/>
      <c r="V104" s="11"/>
      <c r="W104" s="15"/>
      <c r="X104" s="10"/>
      <c r="Y104" s="15"/>
      <c r="Z104" s="27"/>
      <c r="AA104" s="15">
        <f t="shared" si="12"/>
        <v>1741170.5400000003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/>
      <c r="P105" s="10"/>
      <c r="Q105" s="60"/>
      <c r="R105" s="10"/>
      <c r="S105" s="15"/>
      <c r="T105" s="10"/>
      <c r="U105" s="60"/>
      <c r="V105" s="11"/>
      <c r="W105" s="15"/>
      <c r="X105" s="10"/>
      <c r="Y105" s="15"/>
      <c r="Z105" s="27"/>
      <c r="AA105" s="15">
        <f t="shared" si="12"/>
        <v>669680.99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/>
      <c r="P106" s="10"/>
      <c r="Q106" s="60"/>
      <c r="R106" s="10"/>
      <c r="S106" s="15"/>
      <c r="T106" s="10"/>
      <c r="U106" s="60"/>
      <c r="V106" s="11"/>
      <c r="W106" s="15"/>
      <c r="X106" s="10"/>
      <c r="Y106" s="15"/>
      <c r="Z106" s="27"/>
      <c r="AA106" s="15">
        <f t="shared" si="12"/>
        <v>267872.38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6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6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6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/>
      <c r="P110" s="10"/>
      <c r="Q110" s="60"/>
      <c r="R110" s="10"/>
      <c r="S110" s="15"/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101239231.34999999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/>
      <c r="P111" s="10"/>
      <c r="Q111" s="60"/>
      <c r="R111" s="10"/>
      <c r="S111" s="15"/>
      <c r="T111" s="10"/>
      <c r="U111" s="60"/>
      <c r="V111" s="11"/>
      <c r="W111" s="15"/>
      <c r="X111" s="10"/>
      <c r="Y111" s="15"/>
      <c r="Z111" s="27"/>
      <c r="AA111" s="15">
        <f t="shared" si="13"/>
        <v>2590954.48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/>
      <c r="P112" s="10"/>
      <c r="Q112" s="60"/>
      <c r="R112" s="10"/>
      <c r="S112" s="15"/>
      <c r="T112" s="10"/>
      <c r="U112" s="60"/>
      <c r="V112" s="11"/>
      <c r="W112" s="15"/>
      <c r="X112" s="10"/>
      <c r="Y112" s="15"/>
      <c r="Z112" s="27"/>
      <c r="AA112" s="15">
        <f t="shared" si="13"/>
        <v>362733.62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/>
      <c r="P113" s="10"/>
      <c r="Q113" s="60"/>
      <c r="R113" s="10"/>
      <c r="S113" s="15"/>
      <c r="T113" s="10"/>
      <c r="U113" s="60"/>
      <c r="V113" s="11"/>
      <c r="W113" s="15"/>
      <c r="X113" s="10"/>
      <c r="Y113" s="15"/>
      <c r="Z113" s="27"/>
      <c r="AA113" s="15">
        <f t="shared" si="13"/>
        <v>51819.100000000006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6"/>
      <c r="R114" s="10"/>
      <c r="S114" s="15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/>
      <c r="P115" s="10"/>
      <c r="Q115" s="60"/>
      <c r="R115" s="10"/>
      <c r="S115" s="15"/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/>
      <c r="P116" s="10"/>
      <c r="Q116" s="60"/>
      <c r="R116" s="10"/>
      <c r="S116" s="15"/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/>
      <c r="P117" s="10"/>
      <c r="Q117" s="60"/>
      <c r="R117" s="10"/>
      <c r="S117" s="15"/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/>
      <c r="P123" s="10"/>
      <c r="Q123" s="60"/>
      <c r="R123" s="10"/>
      <c r="S123" s="15"/>
      <c r="T123" s="10"/>
      <c r="U123" s="60"/>
      <c r="V123" s="11"/>
      <c r="W123" s="15"/>
      <c r="X123" s="10"/>
      <c r="Y123" s="15"/>
      <c r="Z123" s="27"/>
      <c r="AA123" s="15">
        <f>SUM(C123:Y123)</f>
        <v>306938333.38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/>
      <c r="P124" s="10"/>
      <c r="Q124" s="60"/>
      <c r="R124" s="10"/>
      <c r="S124" s="15"/>
      <c r="T124" s="10"/>
      <c r="U124" s="60"/>
      <c r="V124" s="11"/>
      <c r="W124" s="15"/>
      <c r="X124" s="10"/>
      <c r="Y124" s="15"/>
      <c r="Z124" s="27"/>
      <c r="AA124" s="15">
        <f>SUM(C124:Y124)</f>
        <v>288870931.37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/>
      <c r="P125" s="10"/>
      <c r="Q125" s="60"/>
      <c r="R125" s="10"/>
      <c r="S125" s="15"/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14380121.93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/>
      <c r="P126" s="10"/>
      <c r="Q126" s="60"/>
      <c r="R126" s="10"/>
      <c r="S126" s="15"/>
      <c r="T126" s="10"/>
      <c r="U126" s="60"/>
      <c r="V126" s="11"/>
      <c r="W126" s="15"/>
      <c r="X126" s="10"/>
      <c r="Y126" s="15"/>
      <c r="Z126" s="27"/>
      <c r="AA126" s="15">
        <f t="shared" si="15"/>
        <v>4889241.46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/>
      <c r="P127" s="10"/>
      <c r="Q127" s="60"/>
      <c r="R127" s="10"/>
      <c r="S127" s="15"/>
      <c r="T127" s="10"/>
      <c r="U127" s="60"/>
      <c r="V127" s="11"/>
      <c r="W127" s="15"/>
      <c r="X127" s="10"/>
      <c r="Y127" s="15"/>
      <c r="Z127" s="27"/>
      <c r="AA127" s="15">
        <f t="shared" si="15"/>
        <v>1869415.85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/>
      <c r="P128" s="10"/>
      <c r="Q128" s="60"/>
      <c r="R128" s="10"/>
      <c r="S128" s="15"/>
      <c r="T128" s="10"/>
      <c r="U128" s="60"/>
      <c r="V128" s="11"/>
      <c r="W128" s="15"/>
      <c r="X128" s="10"/>
      <c r="Y128" s="15"/>
      <c r="Z128" s="27"/>
      <c r="AA128" s="15">
        <f t="shared" si="15"/>
        <v>719006.09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/>
      <c r="P129" s="10"/>
      <c r="Q129" s="60"/>
      <c r="R129" s="10"/>
      <c r="S129" s="15"/>
      <c r="T129" s="10"/>
      <c r="U129" s="60"/>
      <c r="V129" s="11"/>
      <c r="W129" s="15"/>
      <c r="X129" s="10"/>
      <c r="Y129" s="15"/>
      <c r="Z129" s="27"/>
      <c r="AA129" s="15">
        <f t="shared" si="15"/>
        <v>287602.44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6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6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6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/>
      <c r="P133" s="10"/>
      <c r="Q133" s="60"/>
      <c r="R133" s="10"/>
      <c r="S133" s="15"/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354178125.78000003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/>
      <c r="P134" s="10"/>
      <c r="Q134" s="60"/>
      <c r="R134" s="10"/>
      <c r="S134" s="15"/>
      <c r="T134" s="10"/>
      <c r="U134" s="60"/>
      <c r="V134" s="11"/>
      <c r="W134" s="15"/>
      <c r="X134" s="10"/>
      <c r="Y134" s="15"/>
      <c r="Z134" s="27"/>
      <c r="AA134" s="15">
        <f t="shared" si="16"/>
        <v>8552334.8800000008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/>
      <c r="P135" s="10"/>
      <c r="Q135" s="60"/>
      <c r="R135" s="10"/>
      <c r="S135" s="15"/>
      <c r="T135" s="10"/>
      <c r="U135" s="60"/>
      <c r="V135" s="11"/>
      <c r="W135" s="15"/>
      <c r="X135" s="10"/>
      <c r="Y135" s="15"/>
      <c r="Z135" s="27"/>
      <c r="AA135" s="15">
        <f t="shared" si="16"/>
        <v>1197326.8899999999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/>
      <c r="P136" s="10"/>
      <c r="Q136" s="60"/>
      <c r="R136" s="10"/>
      <c r="S136" s="15"/>
      <c r="T136" s="10"/>
      <c r="U136" s="60"/>
      <c r="V136" s="11"/>
      <c r="W136" s="15"/>
      <c r="X136" s="10"/>
      <c r="Y136" s="15"/>
      <c r="Z136" s="27"/>
      <c r="AA136" s="15">
        <f t="shared" si="16"/>
        <v>171046.71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6"/>
      <c r="R137" s="10"/>
      <c r="S137" s="15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/>
      <c r="P138" s="10"/>
      <c r="Q138" s="60"/>
      <c r="R138" s="10"/>
      <c r="S138" s="15"/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/>
      <c r="P139" s="10"/>
      <c r="Q139" s="60"/>
      <c r="R139" s="10"/>
      <c r="S139" s="15"/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/>
      <c r="P140" s="10"/>
      <c r="Q140" s="60"/>
      <c r="R140" s="10"/>
      <c r="S140" s="15"/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/>
      <c r="P147" s="10"/>
      <c r="Q147" s="60"/>
      <c r="R147" s="10"/>
      <c r="S147" s="15"/>
      <c r="T147" s="10"/>
      <c r="U147" s="60"/>
      <c r="V147" s="11"/>
      <c r="W147" s="15"/>
      <c r="X147" s="10"/>
      <c r="Y147" s="15"/>
      <c r="Z147" s="27"/>
      <c r="AA147" s="15">
        <f>SUM(C147:Y147)</f>
        <v>7896232197.8100014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/>
      <c r="P148" s="10"/>
      <c r="Q148" s="60"/>
      <c r="R148" s="10"/>
      <c r="S148" s="15"/>
      <c r="T148" s="10"/>
      <c r="U148" s="60"/>
      <c r="V148" s="11"/>
      <c r="W148" s="15"/>
      <c r="X148" s="10"/>
      <c r="Y148" s="15"/>
      <c r="Z148" s="27"/>
      <c r="AA148" s="15">
        <f>SUM(C148:Y148)</f>
        <v>7474158446.5799999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/>
      <c r="P149" s="10"/>
      <c r="Q149" s="60"/>
      <c r="R149" s="10"/>
      <c r="S149" s="15"/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303652838.76999998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/>
      <c r="P150" s="10"/>
      <c r="Q150" s="60"/>
      <c r="R150" s="10"/>
      <c r="S150" s="15"/>
      <c r="T150" s="10"/>
      <c r="U150" s="60"/>
      <c r="V150" s="11"/>
      <c r="W150" s="15"/>
      <c r="X150" s="10"/>
      <c r="Y150" s="15"/>
      <c r="Z150" s="27"/>
      <c r="AA150" s="15">
        <f t="shared" si="18"/>
        <v>103241965.17999998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/>
      <c r="P151" s="10"/>
      <c r="Q151" s="60"/>
      <c r="R151" s="10"/>
      <c r="S151" s="15"/>
      <c r="T151" s="10"/>
      <c r="U151" s="60"/>
      <c r="V151" s="11"/>
      <c r="W151" s="15"/>
      <c r="X151" s="10"/>
      <c r="Y151" s="15"/>
      <c r="Z151" s="27"/>
      <c r="AA151" s="15">
        <f t="shared" si="18"/>
        <v>39474869.039999999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/>
      <c r="P152" s="10"/>
      <c r="Q152" s="60"/>
      <c r="R152" s="10"/>
      <c r="S152" s="15"/>
      <c r="T152" s="10"/>
      <c r="U152" s="60"/>
      <c r="V152" s="11"/>
      <c r="W152" s="15"/>
      <c r="X152" s="10"/>
      <c r="Y152" s="15"/>
      <c r="Z152" s="27"/>
      <c r="AA152" s="15">
        <f t="shared" si="18"/>
        <v>15182641.950000001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/>
      <c r="P153" s="10"/>
      <c r="Q153" s="60"/>
      <c r="R153" s="10"/>
      <c r="S153" s="15"/>
      <c r="T153" s="10"/>
      <c r="U153" s="60"/>
      <c r="V153" s="11"/>
      <c r="W153" s="15"/>
      <c r="X153" s="10"/>
      <c r="Y153" s="15"/>
      <c r="Z153" s="27"/>
      <c r="AA153" s="15">
        <f t="shared" si="18"/>
        <v>6073056.7800000003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6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6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6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/>
      <c r="P157" s="10"/>
      <c r="Q157" s="60"/>
      <c r="R157" s="10"/>
      <c r="S157" s="15"/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5086931041.8499994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/>
      <c r="P158" s="10"/>
      <c r="Q158" s="60"/>
      <c r="R158" s="10"/>
      <c r="S158" s="15"/>
      <c r="T158" s="10"/>
      <c r="U158" s="60"/>
      <c r="V158" s="11"/>
      <c r="W158" s="15"/>
      <c r="X158" s="10"/>
      <c r="Y158" s="15"/>
      <c r="Z158" s="27"/>
      <c r="AA158" s="15">
        <f t="shared" si="19"/>
        <v>104729363.11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/>
      <c r="P159" s="10"/>
      <c r="Q159" s="60"/>
      <c r="R159" s="10"/>
      <c r="S159" s="15"/>
      <c r="T159" s="10"/>
      <c r="U159" s="60"/>
      <c r="V159" s="11"/>
      <c r="W159" s="15"/>
      <c r="X159" s="10"/>
      <c r="Y159" s="15"/>
      <c r="Z159" s="27"/>
      <c r="AA159" s="15">
        <f t="shared" si="19"/>
        <v>14662110.84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/>
      <c r="P160" s="10"/>
      <c r="Q160" s="60"/>
      <c r="R160" s="10"/>
      <c r="S160" s="15"/>
      <c r="T160" s="10"/>
      <c r="U160" s="60"/>
      <c r="V160" s="11"/>
      <c r="W160" s="15"/>
      <c r="X160" s="10"/>
      <c r="Y160" s="15"/>
      <c r="Z160" s="27"/>
      <c r="AA160" s="15">
        <f t="shared" si="19"/>
        <v>2094587.2599999998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6"/>
      <c r="R161" s="10"/>
      <c r="S161" s="15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/>
      <c r="P162" s="10"/>
      <c r="Q162" s="60"/>
      <c r="R162" s="10"/>
      <c r="S162" s="15"/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/>
      <c r="P163" s="10"/>
      <c r="Q163" s="60"/>
      <c r="R163" s="10"/>
      <c r="S163" s="15"/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/>
      <c r="P164" s="10"/>
      <c r="Q164" s="60"/>
      <c r="R164" s="10"/>
      <c r="S164" s="15"/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/>
      <c r="P170" s="10"/>
      <c r="Q170" s="60"/>
      <c r="R170" s="10"/>
      <c r="S170" s="29"/>
      <c r="T170" s="10"/>
      <c r="U170" s="60"/>
      <c r="V170" s="11"/>
      <c r="W170" s="15"/>
      <c r="X170" s="10"/>
      <c r="Y170" s="15"/>
      <c r="Z170" s="27"/>
      <c r="AA170" s="15">
        <f>SUM(C170:Y170)</f>
        <v>1442837275.23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/>
      <c r="P171" s="10"/>
      <c r="Q171" s="60"/>
      <c r="R171" s="10"/>
      <c r="S171" s="29"/>
      <c r="T171" s="10"/>
      <c r="U171" s="60"/>
      <c r="V171" s="11"/>
      <c r="W171" s="15"/>
      <c r="X171" s="10"/>
      <c r="Y171" s="15"/>
      <c r="Z171" s="27"/>
      <c r="AA171" s="15">
        <f>SUM(C171:Y171)</f>
        <v>1362732114.5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/>
      <c r="P172" s="10"/>
      <c r="Q172" s="60"/>
      <c r="R172" s="10"/>
      <c r="S172" s="29"/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58083053.689999998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/>
      <c r="P173" s="10"/>
      <c r="Q173" s="60"/>
      <c r="R173" s="10"/>
      <c r="S173" s="29"/>
      <c r="T173" s="10"/>
      <c r="U173" s="60"/>
      <c r="V173" s="11"/>
      <c r="W173" s="15"/>
      <c r="X173" s="10"/>
      <c r="Y173" s="15"/>
      <c r="Z173" s="27"/>
      <c r="AA173" s="15">
        <f t="shared" si="21"/>
        <v>19748238.240000002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/>
      <c r="P174" s="10"/>
      <c r="Q174" s="60"/>
      <c r="R174" s="10"/>
      <c r="S174" s="29"/>
      <c r="T174" s="10"/>
      <c r="U174" s="60"/>
      <c r="V174" s="11"/>
      <c r="W174" s="15"/>
      <c r="X174" s="10"/>
      <c r="Y174" s="15"/>
      <c r="Z174" s="27"/>
      <c r="AA174" s="15">
        <f t="shared" si="21"/>
        <v>7550796.9700000007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/>
      <c r="P175" s="10"/>
      <c r="Q175" s="60"/>
      <c r="R175" s="10"/>
      <c r="S175" s="29"/>
      <c r="T175" s="10"/>
      <c r="U175" s="60"/>
      <c r="V175" s="11"/>
      <c r="W175" s="15"/>
      <c r="X175" s="10"/>
      <c r="Y175" s="15"/>
      <c r="Z175" s="27"/>
      <c r="AA175" s="15">
        <f t="shared" si="21"/>
        <v>2904152.6900000004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/>
      <c r="P176" s="10"/>
      <c r="Q176" s="60"/>
      <c r="R176" s="10"/>
      <c r="S176" s="29"/>
      <c r="T176" s="10"/>
      <c r="U176" s="60"/>
      <c r="V176" s="11"/>
      <c r="W176" s="15"/>
      <c r="X176" s="10"/>
      <c r="Y176" s="15"/>
      <c r="Z176" s="27"/>
      <c r="AA176" s="15">
        <f t="shared" si="21"/>
        <v>1161661.07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6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6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6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/>
      <c r="P180" s="10"/>
      <c r="Q180" s="60"/>
      <c r="R180" s="10"/>
      <c r="S180" s="29"/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825259793.53000009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/>
      <c r="P181" s="10"/>
      <c r="Q181" s="60"/>
      <c r="R181" s="10"/>
      <c r="S181" s="29"/>
      <c r="T181" s="10"/>
      <c r="U181" s="60"/>
      <c r="V181" s="11"/>
      <c r="W181" s="15"/>
      <c r="X181" s="10"/>
      <c r="Y181" s="15"/>
      <c r="Z181" s="27"/>
      <c r="AA181" s="15">
        <f t="shared" si="22"/>
        <v>13779324.880000001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/>
      <c r="P182" s="10"/>
      <c r="Q182" s="60"/>
      <c r="R182" s="10"/>
      <c r="S182" s="29"/>
      <c r="T182" s="10"/>
      <c r="U182" s="60"/>
      <c r="V182" s="11"/>
      <c r="W182" s="15"/>
      <c r="X182" s="10"/>
      <c r="Y182" s="15"/>
      <c r="Z182" s="27"/>
      <c r="AA182" s="15">
        <f t="shared" si="22"/>
        <v>1929105.47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/>
      <c r="P183" s="10"/>
      <c r="Q183" s="60"/>
      <c r="R183" s="10"/>
      <c r="S183" s="29"/>
      <c r="T183" s="10"/>
      <c r="U183" s="60"/>
      <c r="V183" s="11"/>
      <c r="W183" s="15"/>
      <c r="X183" s="10"/>
      <c r="Y183" s="15"/>
      <c r="Z183" s="27"/>
      <c r="AA183" s="15">
        <f t="shared" si="22"/>
        <v>275586.49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6"/>
      <c r="R184" s="10"/>
      <c r="S184" s="29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/>
      <c r="P185" s="10"/>
      <c r="Q185" s="60"/>
      <c r="R185" s="10"/>
      <c r="S185" s="29"/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3313684.8999999994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/>
      <c r="P186" s="10"/>
      <c r="Q186" s="60"/>
      <c r="R186" s="10"/>
      <c r="S186" s="29"/>
      <c r="T186" s="10"/>
      <c r="U186" s="60"/>
      <c r="V186" s="11"/>
      <c r="W186" s="15"/>
      <c r="X186" s="10"/>
      <c r="Y186" s="15"/>
      <c r="Z186" s="27"/>
      <c r="AA186" s="15">
        <f t="shared" si="23"/>
        <v>452020.28999999992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/>
      <c r="P187" s="10"/>
      <c r="Q187" s="60"/>
      <c r="R187" s="10"/>
      <c r="S187" s="29"/>
      <c r="T187" s="10"/>
      <c r="U187" s="60"/>
      <c r="V187" s="11"/>
      <c r="W187" s="15"/>
      <c r="X187" s="10"/>
      <c r="Y187" s="15"/>
      <c r="Z187" s="27"/>
      <c r="AA187" s="15">
        <f t="shared" si="23"/>
        <v>64574.320000000007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/>
      <c r="P193" s="10"/>
      <c r="Q193" s="60"/>
      <c r="R193" s="10"/>
      <c r="S193" s="29"/>
      <c r="T193" s="10"/>
      <c r="U193" s="60"/>
      <c r="V193" s="11"/>
      <c r="W193" s="29"/>
      <c r="X193" s="10"/>
      <c r="Y193" s="29"/>
      <c r="Z193" s="27"/>
      <c r="AA193" s="15">
        <f>SUM(C193:Y193)</f>
        <v>317905967.80000001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/>
      <c r="P194" s="10"/>
      <c r="Q194" s="60"/>
      <c r="R194" s="10"/>
      <c r="S194" s="29"/>
      <c r="T194" s="10"/>
      <c r="U194" s="60"/>
      <c r="V194" s="11"/>
      <c r="W194" s="29"/>
      <c r="X194" s="10"/>
      <c r="Y194" s="29"/>
      <c r="Z194" s="27"/>
      <c r="AA194" s="15">
        <f>SUM(C194:Y194)</f>
        <v>303439544.25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/>
      <c r="P195" s="10"/>
      <c r="Q195" s="60"/>
      <c r="R195" s="10"/>
      <c r="S195" s="29"/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9664812.0800000001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/>
      <c r="P196" s="10"/>
      <c r="Q196" s="60"/>
      <c r="R196" s="10"/>
      <c r="S196" s="29"/>
      <c r="T196" s="10"/>
      <c r="U196" s="60"/>
      <c r="V196" s="11"/>
      <c r="W196" s="29"/>
      <c r="X196" s="10"/>
      <c r="Y196" s="29"/>
      <c r="Z196" s="27"/>
      <c r="AA196" s="15">
        <f t="shared" si="24"/>
        <v>3286036.11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/>
      <c r="P197" s="10"/>
      <c r="Q197" s="60"/>
      <c r="R197" s="10"/>
      <c r="S197" s="29"/>
      <c r="T197" s="10"/>
      <c r="U197" s="60"/>
      <c r="V197" s="11"/>
      <c r="W197" s="29"/>
      <c r="X197" s="10"/>
      <c r="Y197" s="29"/>
      <c r="Z197" s="27"/>
      <c r="AA197" s="15">
        <f t="shared" si="24"/>
        <v>1256425.5599999998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/>
      <c r="P198" s="10"/>
      <c r="Q198" s="60"/>
      <c r="R198" s="10"/>
      <c r="S198" s="29"/>
      <c r="T198" s="10"/>
      <c r="U198" s="60"/>
      <c r="V198" s="11"/>
      <c r="W198" s="29"/>
      <c r="X198" s="10"/>
      <c r="Y198" s="29"/>
      <c r="Z198" s="27"/>
      <c r="AA198" s="15">
        <f t="shared" si="24"/>
        <v>483240.60000000003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/>
      <c r="P199" s="10"/>
      <c r="Q199" s="60"/>
      <c r="R199" s="10"/>
      <c r="S199" s="29"/>
      <c r="T199" s="10"/>
      <c r="U199" s="60"/>
      <c r="V199" s="11"/>
      <c r="W199" s="29"/>
      <c r="X199" s="10"/>
      <c r="Y199" s="29"/>
      <c r="Z199" s="27"/>
      <c r="AA199" s="15">
        <f t="shared" si="24"/>
        <v>193296.24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6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6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6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/>
      <c r="P203" s="10"/>
      <c r="Q203" s="60"/>
      <c r="R203" s="10"/>
      <c r="S203" s="29"/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93892500.320000008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/>
      <c r="P204" s="10"/>
      <c r="Q204" s="60"/>
      <c r="R204" s="10"/>
      <c r="S204" s="29"/>
      <c r="T204" s="10"/>
      <c r="U204" s="60"/>
      <c r="V204" s="11"/>
      <c r="W204" s="29"/>
      <c r="X204" s="10"/>
      <c r="Y204" s="29"/>
      <c r="Z204" s="27"/>
      <c r="AA204" s="15">
        <f t="shared" si="25"/>
        <v>1587288.75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/>
      <c r="P205" s="10"/>
      <c r="Q205" s="60"/>
      <c r="R205" s="10"/>
      <c r="S205" s="29"/>
      <c r="T205" s="10"/>
      <c r="U205" s="60"/>
      <c r="V205" s="11"/>
      <c r="W205" s="29"/>
      <c r="X205" s="10"/>
      <c r="Y205" s="29"/>
      <c r="Z205" s="27"/>
      <c r="AA205" s="15">
        <f t="shared" si="25"/>
        <v>222220.42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/>
      <c r="P206" s="10"/>
      <c r="Q206" s="60"/>
      <c r="R206" s="10"/>
      <c r="S206" s="29"/>
      <c r="T206" s="10"/>
      <c r="U206" s="60"/>
      <c r="V206" s="11"/>
      <c r="W206" s="29"/>
      <c r="X206" s="10"/>
      <c r="Y206" s="29"/>
      <c r="Z206" s="27"/>
      <c r="AA206" s="15">
        <f t="shared" si="25"/>
        <v>31745.78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6"/>
      <c r="R207" s="10"/>
      <c r="S207" s="29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/>
      <c r="P208" s="10"/>
      <c r="Q208" s="60"/>
      <c r="R208" s="10"/>
      <c r="S208" s="29"/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/>
      <c r="P209" s="10"/>
      <c r="Q209" s="60"/>
      <c r="R209" s="10"/>
      <c r="S209" s="29"/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/>
      <c r="P210" s="10"/>
      <c r="Q210" s="60"/>
      <c r="R210" s="10"/>
      <c r="S210" s="29"/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/>
      <c r="P216" s="10"/>
      <c r="Q216" s="60"/>
      <c r="R216" s="10"/>
      <c r="S216" s="29"/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322076246.91999996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/>
      <c r="P217" s="10"/>
      <c r="Q217" s="60"/>
      <c r="R217" s="10"/>
      <c r="S217" s="29"/>
      <c r="T217" s="10"/>
      <c r="U217" s="60"/>
      <c r="V217" s="11"/>
      <c r="W217" s="29"/>
      <c r="X217" s="10"/>
      <c r="Y217" s="29"/>
      <c r="Z217" s="27"/>
      <c r="AA217" s="15">
        <f t="shared" si="27"/>
        <v>305718114.69999999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/>
      <c r="P218" s="10"/>
      <c r="Q218" s="60"/>
      <c r="R218" s="10"/>
      <c r="S218" s="29"/>
      <c r="T218" s="10"/>
      <c r="U218" s="60"/>
      <c r="V218" s="11"/>
      <c r="W218" s="29"/>
      <c r="X218" s="10"/>
      <c r="Y218" s="29"/>
      <c r="Z218" s="27"/>
      <c r="AA218" s="15">
        <f t="shared" si="27"/>
        <v>13113608.959999999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/>
      <c r="P219" s="10"/>
      <c r="Q219" s="60"/>
      <c r="R219" s="10"/>
      <c r="S219" s="29"/>
      <c r="T219" s="10"/>
      <c r="U219" s="60"/>
      <c r="V219" s="11"/>
      <c r="W219" s="29"/>
      <c r="X219" s="10"/>
      <c r="Y219" s="29"/>
      <c r="Z219" s="27"/>
      <c r="AA219" s="15">
        <f t="shared" si="27"/>
        <v>4458627.0500000007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/>
      <c r="P220" s="10"/>
      <c r="Q220" s="60"/>
      <c r="R220" s="10"/>
      <c r="S220" s="29"/>
      <c r="T220" s="10"/>
      <c r="U220" s="60"/>
      <c r="V220" s="11"/>
      <c r="W220" s="29"/>
      <c r="X220" s="10"/>
      <c r="Y220" s="29"/>
      <c r="Z220" s="27"/>
      <c r="AA220" s="15">
        <f t="shared" si="27"/>
        <v>1704769.1599999997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/>
      <c r="P221" s="10"/>
      <c r="Q221" s="60"/>
      <c r="R221" s="10"/>
      <c r="S221" s="29"/>
      <c r="T221" s="10"/>
      <c r="U221" s="60"/>
      <c r="V221" s="11"/>
      <c r="W221" s="29"/>
      <c r="X221" s="10"/>
      <c r="Y221" s="29"/>
      <c r="Z221" s="27"/>
      <c r="AA221" s="15">
        <f t="shared" si="27"/>
        <v>655680.43999999994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/>
      <c r="P222" s="10"/>
      <c r="Q222" s="60"/>
      <c r="R222" s="10"/>
      <c r="S222" s="29"/>
      <c r="T222" s="10"/>
      <c r="U222" s="60"/>
      <c r="V222" s="11"/>
      <c r="W222" s="29"/>
      <c r="X222" s="10"/>
      <c r="Y222" s="29"/>
      <c r="Z222" s="27"/>
      <c r="AA222" s="15">
        <f t="shared" si="27"/>
        <v>262272.19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6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6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6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/>
      <c r="P226" s="10"/>
      <c r="Q226" s="60"/>
      <c r="R226" s="10"/>
      <c r="S226" s="29"/>
      <c r="T226" s="10"/>
      <c r="U226" s="60"/>
      <c r="V226" s="11"/>
      <c r="W226" s="29"/>
      <c r="X226" s="10"/>
      <c r="Y226" s="15"/>
      <c r="Z226" s="27"/>
      <c r="AA226" s="15">
        <f t="shared" si="27"/>
        <v>159406261.91000003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/>
      <c r="P227" s="10"/>
      <c r="Q227" s="60"/>
      <c r="R227" s="10"/>
      <c r="S227" s="29"/>
      <c r="T227" s="10"/>
      <c r="U227" s="60"/>
      <c r="V227" s="11"/>
      <c r="W227" s="29"/>
      <c r="X227" s="10"/>
      <c r="Y227" s="15"/>
      <c r="Z227" s="27"/>
      <c r="AA227" s="15">
        <f t="shared" si="27"/>
        <v>1948589.0000000002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/>
      <c r="P228" s="10"/>
      <c r="Q228" s="60"/>
      <c r="R228" s="10"/>
      <c r="S228" s="29"/>
      <c r="T228" s="10"/>
      <c r="U228" s="60"/>
      <c r="V228" s="11"/>
      <c r="W228" s="29"/>
      <c r="X228" s="10"/>
      <c r="Y228" s="15"/>
      <c r="Z228" s="27"/>
      <c r="AA228" s="15">
        <f t="shared" si="27"/>
        <v>272802.45999999996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/>
      <c r="P229" s="10"/>
      <c r="Q229" s="60"/>
      <c r="R229" s="10"/>
      <c r="S229" s="29"/>
      <c r="T229" s="10"/>
      <c r="U229" s="60"/>
      <c r="V229" s="11"/>
      <c r="W229" s="29"/>
      <c r="X229" s="10"/>
      <c r="Y229" s="15"/>
      <c r="Z229" s="27"/>
      <c r="AA229" s="15">
        <f t="shared" si="27"/>
        <v>38971.78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6"/>
      <c r="R230" s="10"/>
      <c r="S230" s="29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/>
      <c r="P231" s="10"/>
      <c r="Q231" s="60"/>
      <c r="R231" s="10"/>
      <c r="S231" s="51"/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/>
      <c r="P232" s="10"/>
      <c r="Q232" s="60"/>
      <c r="R232" s="10"/>
      <c r="S232" s="51"/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/>
      <c r="P233" s="10"/>
      <c r="Q233" s="60"/>
      <c r="R233" s="10"/>
      <c r="S233" s="51"/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/>
      <c r="P239" s="10"/>
      <c r="Q239" s="60"/>
      <c r="R239" s="10"/>
      <c r="S239" s="29"/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415249858.38999999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/>
      <c r="P240" s="10"/>
      <c r="Q240" s="60"/>
      <c r="R240" s="10"/>
      <c r="S240" s="29"/>
      <c r="T240" s="10"/>
      <c r="U240" s="60"/>
      <c r="V240" s="11"/>
      <c r="W240" s="29"/>
      <c r="X240" s="10"/>
      <c r="Y240" s="29"/>
      <c r="Z240" s="27"/>
      <c r="AA240" s="15">
        <f t="shared" si="29"/>
        <v>391407820.10000002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/>
      <c r="P241" s="10"/>
      <c r="Q241" s="60"/>
      <c r="R241" s="10"/>
      <c r="S241" s="29"/>
      <c r="T241" s="10"/>
      <c r="U241" s="60"/>
      <c r="V241" s="11"/>
      <c r="W241" s="29"/>
      <c r="X241" s="10"/>
      <c r="Y241" s="29"/>
      <c r="Z241" s="27"/>
      <c r="AA241" s="15">
        <f t="shared" si="29"/>
        <v>17917555.460000001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/>
      <c r="P242" s="10"/>
      <c r="Q242" s="60"/>
      <c r="R242" s="10"/>
      <c r="S242" s="29"/>
      <c r="T242" s="10"/>
      <c r="U242" s="60"/>
      <c r="V242" s="11"/>
      <c r="W242" s="29"/>
      <c r="X242" s="10"/>
      <c r="Y242" s="29"/>
      <c r="Z242" s="27"/>
      <c r="AA242" s="15">
        <f t="shared" si="29"/>
        <v>6091968.8500000006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/>
      <c r="P243" s="10"/>
      <c r="Q243" s="60"/>
      <c r="R243" s="10"/>
      <c r="S243" s="29"/>
      <c r="T243" s="10"/>
      <c r="U243" s="60"/>
      <c r="V243" s="11"/>
      <c r="W243" s="29"/>
      <c r="X243" s="10"/>
      <c r="Y243" s="29"/>
      <c r="Z243" s="27"/>
      <c r="AA243" s="15">
        <f t="shared" si="29"/>
        <v>2329282.21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/>
      <c r="P244" s="10"/>
      <c r="Q244" s="60"/>
      <c r="R244" s="10"/>
      <c r="S244" s="29"/>
      <c r="T244" s="10"/>
      <c r="U244" s="60"/>
      <c r="V244" s="11"/>
      <c r="W244" s="29"/>
      <c r="X244" s="10"/>
      <c r="Y244" s="29"/>
      <c r="Z244" s="27"/>
      <c r="AA244" s="15">
        <f t="shared" si="29"/>
        <v>895877.76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/>
      <c r="P245" s="10"/>
      <c r="Q245" s="60"/>
      <c r="R245" s="10"/>
      <c r="S245" s="29"/>
      <c r="T245" s="10"/>
      <c r="U245" s="60"/>
      <c r="V245" s="11"/>
      <c r="W245" s="29"/>
      <c r="X245" s="10"/>
      <c r="Y245" s="29"/>
      <c r="Z245" s="27"/>
      <c r="AA245" s="15">
        <f t="shared" si="29"/>
        <v>358351.1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6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6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6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/>
      <c r="P249" s="10"/>
      <c r="Q249" s="60"/>
      <c r="R249" s="10"/>
      <c r="S249" s="29"/>
      <c r="T249" s="10"/>
      <c r="U249" s="60"/>
      <c r="V249" s="11"/>
      <c r="W249" s="29"/>
      <c r="X249" s="10"/>
      <c r="Y249" s="15"/>
      <c r="Z249" s="27"/>
      <c r="AA249" s="15">
        <f>SUM(C249:Y249)</f>
        <v>174074241.16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/>
      <c r="P250" s="10"/>
      <c r="Q250" s="60"/>
      <c r="R250" s="10"/>
      <c r="S250" s="29"/>
      <c r="T250" s="10"/>
      <c r="U250" s="60"/>
      <c r="V250" s="11"/>
      <c r="W250" s="29"/>
      <c r="X250" s="10"/>
      <c r="Y250" s="15"/>
      <c r="Z250" s="27"/>
      <c r="AA250" s="15">
        <f>SUM(C250:Y250)</f>
        <v>3215385.0500000003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/>
      <c r="P251" s="10"/>
      <c r="Q251" s="60"/>
      <c r="R251" s="10"/>
      <c r="S251" s="29"/>
      <c r="T251" s="10"/>
      <c r="U251" s="60"/>
      <c r="V251" s="11"/>
      <c r="W251" s="29"/>
      <c r="X251" s="10"/>
      <c r="Y251" s="15"/>
      <c r="Z251" s="27"/>
      <c r="AA251" s="15">
        <f>SUM(C251:Y251)</f>
        <v>450153.91000000003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/>
      <c r="P252" s="10"/>
      <c r="Q252" s="60"/>
      <c r="R252" s="10"/>
      <c r="S252" s="29"/>
      <c r="T252" s="10"/>
      <c r="U252" s="60"/>
      <c r="V252" s="11"/>
      <c r="W252" s="29"/>
      <c r="X252" s="10"/>
      <c r="Y252" s="15"/>
      <c r="Z252" s="27"/>
      <c r="AA252" s="15">
        <f>SUM(C252:Y252)</f>
        <v>64307.7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6"/>
      <c r="R253" s="10"/>
      <c r="S253" s="29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/>
      <c r="P254" s="10"/>
      <c r="Q254" s="60"/>
      <c r="R254" s="10"/>
      <c r="S254" s="51"/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/>
      <c r="P255" s="10"/>
      <c r="Q255" s="60"/>
      <c r="R255" s="10"/>
      <c r="S255" s="51"/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/>
      <c r="P256" s="10"/>
      <c r="Q256" s="60"/>
      <c r="R256" s="10"/>
      <c r="S256" s="51"/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/>
      <c r="P262" s="10"/>
      <c r="Q262" s="60"/>
      <c r="R262" s="10"/>
      <c r="S262" s="29"/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983294899.26999998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/>
      <c r="P263" s="10"/>
      <c r="Q263" s="60"/>
      <c r="R263" s="10"/>
      <c r="S263" s="29"/>
      <c r="T263" s="10"/>
      <c r="U263" s="60"/>
      <c r="V263" s="11"/>
      <c r="W263" s="29"/>
      <c r="X263" s="10"/>
      <c r="Y263" s="29"/>
      <c r="Z263" s="27"/>
      <c r="AA263" s="15">
        <f t="shared" si="30"/>
        <v>934594739.47000003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/>
      <c r="P264" s="10"/>
      <c r="Q264" s="60"/>
      <c r="R264" s="10"/>
      <c r="S264" s="29"/>
      <c r="T264" s="10"/>
      <c r="U264" s="60"/>
      <c r="V264" s="11"/>
      <c r="W264" s="29"/>
      <c r="X264" s="10"/>
      <c r="Y264" s="29"/>
      <c r="Z264" s="27"/>
      <c r="AA264" s="15">
        <f t="shared" si="30"/>
        <v>41920553.32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/>
      <c r="P265" s="10"/>
      <c r="Q265" s="60"/>
      <c r="R265" s="10"/>
      <c r="S265" s="29"/>
      <c r="T265" s="10"/>
      <c r="U265" s="60"/>
      <c r="V265" s="11"/>
      <c r="W265" s="29"/>
      <c r="X265" s="10"/>
      <c r="Y265" s="29"/>
      <c r="Z265" s="27"/>
      <c r="AA265" s="15">
        <f t="shared" si="30"/>
        <v>14252988.119999999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/>
      <c r="P266" s="10"/>
      <c r="Q266" s="60"/>
      <c r="R266" s="10"/>
      <c r="S266" s="29"/>
      <c r="T266" s="10"/>
      <c r="U266" s="60"/>
      <c r="V266" s="11"/>
      <c r="W266" s="29"/>
      <c r="X266" s="10"/>
      <c r="Y266" s="29"/>
      <c r="Z266" s="27"/>
      <c r="AA266" s="15">
        <f t="shared" si="30"/>
        <v>5449671.9299999997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/>
      <c r="P267" s="10"/>
      <c r="Q267" s="60"/>
      <c r="R267" s="10"/>
      <c r="S267" s="29"/>
      <c r="T267" s="10"/>
      <c r="U267" s="60"/>
      <c r="V267" s="11"/>
      <c r="W267" s="29"/>
      <c r="X267" s="10"/>
      <c r="Y267" s="29"/>
      <c r="Z267" s="27"/>
      <c r="AA267" s="15">
        <f t="shared" si="30"/>
        <v>2096027.6700000002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/>
      <c r="P268" s="10"/>
      <c r="Q268" s="60"/>
      <c r="R268" s="10"/>
      <c r="S268" s="29"/>
      <c r="T268" s="10"/>
      <c r="U268" s="60"/>
      <c r="V268" s="11"/>
      <c r="W268" s="29"/>
      <c r="X268" s="10"/>
      <c r="Y268" s="29"/>
      <c r="Z268" s="27"/>
      <c r="AA268" s="15">
        <f t="shared" si="30"/>
        <v>838411.06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6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6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6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/>
      <c r="P272" s="10"/>
      <c r="Q272" s="60"/>
      <c r="R272" s="10"/>
      <c r="S272" s="29"/>
      <c r="T272" s="10"/>
      <c r="U272" s="60"/>
      <c r="V272" s="11"/>
      <c r="W272" s="29"/>
      <c r="X272" s="10"/>
      <c r="Y272" s="29"/>
      <c r="Z272" s="27"/>
      <c r="AA272" s="15">
        <f>SUM(C272:Y272)</f>
        <v>585023539.20000005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/>
      <c r="P273" s="10"/>
      <c r="Q273" s="60"/>
      <c r="R273" s="10"/>
      <c r="S273" s="29"/>
      <c r="T273" s="10"/>
      <c r="U273" s="60"/>
      <c r="V273" s="11"/>
      <c r="W273" s="29"/>
      <c r="X273" s="10"/>
      <c r="Y273" s="29"/>
      <c r="Z273" s="27"/>
      <c r="AA273" s="15">
        <f>SUM(C273:Y273)</f>
        <v>5414281.6799999997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/>
      <c r="P274" s="10"/>
      <c r="Q274" s="60"/>
      <c r="R274" s="10"/>
      <c r="S274" s="29"/>
      <c r="T274" s="10"/>
      <c r="U274" s="60"/>
      <c r="V274" s="11"/>
      <c r="W274" s="29"/>
      <c r="X274" s="10"/>
      <c r="Y274" s="29"/>
      <c r="Z274" s="27"/>
      <c r="AA274" s="15">
        <f>SUM(C274:Y274)</f>
        <v>757999.42999999993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/>
      <c r="P275" s="10"/>
      <c r="Q275" s="60"/>
      <c r="R275" s="10"/>
      <c r="S275" s="29"/>
      <c r="T275" s="10"/>
      <c r="U275" s="60"/>
      <c r="V275" s="11"/>
      <c r="W275" s="29"/>
      <c r="X275" s="10"/>
      <c r="Y275" s="29"/>
      <c r="Z275" s="27"/>
      <c r="AA275" s="15">
        <f>SUM(C275:Y275)</f>
        <v>108285.64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6"/>
      <c r="R276" s="10"/>
      <c r="S276" s="29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/>
      <c r="P277" s="10"/>
      <c r="Q277" s="60"/>
      <c r="R277" s="10"/>
      <c r="S277" s="51"/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/>
      <c r="P278" s="10"/>
      <c r="Q278" s="60"/>
      <c r="R278" s="10"/>
      <c r="S278" s="51"/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/>
      <c r="P279" s="10"/>
      <c r="Q279" s="60"/>
      <c r="R279" s="10"/>
      <c r="S279" s="51"/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0</v>
      </c>
      <c r="P285" s="15"/>
      <c r="Q285" s="63">
        <f t="shared" ref="Q285:Q291" si="37">Q193+Q170+Q147+Q100+Q77+Q54+Q31+Q8+Q216+Q239+Q123+Q262</f>
        <v>0</v>
      </c>
      <c r="R285" s="15"/>
      <c r="S285" s="15">
        <f t="shared" ref="S285:S291" si="38">S193+S170+S147+S100+S77+S54+S31+S8+S216+S239+S123+S262</f>
        <v>0</v>
      </c>
      <c r="T285" s="15"/>
      <c r="U285" s="15">
        <f t="shared" ref="U285:U291" si="39">U193+U170+U147+U100+U77+U54+U31+U8+U216+U239+U123+U262</f>
        <v>0</v>
      </c>
      <c r="V285" s="16"/>
      <c r="W285" s="15">
        <f t="shared" ref="W285:W291" si="40">W193+W170+W147+W100+W77+W54+W31+W8+W216+W239+W123+W262</f>
        <v>0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28147532712.039997</v>
      </c>
      <c r="AB285" s="18"/>
      <c r="AC285" s="18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0</v>
      </c>
      <c r="P286" s="15"/>
      <c r="Q286" s="63">
        <f t="shared" si="37"/>
        <v>0</v>
      </c>
      <c r="R286" s="15"/>
      <c r="S286" s="15">
        <f t="shared" si="38"/>
        <v>0</v>
      </c>
      <c r="T286" s="15"/>
      <c r="U286" s="15">
        <f t="shared" si="39"/>
        <v>0</v>
      </c>
      <c r="V286" s="16"/>
      <c r="W286" s="15">
        <f t="shared" si="40"/>
        <v>0</v>
      </c>
      <c r="X286" s="15"/>
      <c r="Y286" s="15">
        <f t="shared" si="41"/>
        <v>0</v>
      </c>
      <c r="Z286" s="54"/>
      <c r="AA286" s="15">
        <f t="shared" ref="AA286:AA291" si="43">SUM(C286:Y286)</f>
        <v>26688111622.280003</v>
      </c>
      <c r="AB286" s="18"/>
      <c r="AC286" s="18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0</v>
      </c>
      <c r="P287" s="15"/>
      <c r="Q287" s="63">
        <f t="shared" si="37"/>
        <v>0</v>
      </c>
      <c r="R287" s="15"/>
      <c r="S287" s="15">
        <f t="shared" si="38"/>
        <v>0</v>
      </c>
      <c r="T287" s="15"/>
      <c r="U287" s="15">
        <f t="shared" si="39"/>
        <v>0</v>
      </c>
      <c r="V287" s="16"/>
      <c r="W287" s="15">
        <f t="shared" si="40"/>
        <v>0</v>
      </c>
      <c r="X287" s="15"/>
      <c r="Y287" s="15">
        <f t="shared" si="41"/>
        <v>0</v>
      </c>
      <c r="Z287" s="54"/>
      <c r="AA287" s="15">
        <f>SUM(C287:Y287)</f>
        <v>1108509465.8099999</v>
      </c>
      <c r="AB287" s="18"/>
      <c r="AC287" s="18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0</v>
      </c>
      <c r="Q288" s="63">
        <f t="shared" si="37"/>
        <v>0</v>
      </c>
      <c r="R288" s="15"/>
      <c r="S288" s="15">
        <f t="shared" si="38"/>
        <v>0</v>
      </c>
      <c r="T288" s="15"/>
      <c r="U288" s="15">
        <f t="shared" si="39"/>
        <v>0</v>
      </c>
      <c r="V288" s="16"/>
      <c r="W288" s="15">
        <f t="shared" si="40"/>
        <v>0</v>
      </c>
      <c r="X288" s="15"/>
      <c r="Y288" s="15">
        <f t="shared" si="41"/>
        <v>0</v>
      </c>
      <c r="Z288" s="54"/>
      <c r="AA288" s="15">
        <f t="shared" si="43"/>
        <v>376893218.32999998</v>
      </c>
      <c r="AB288" s="18"/>
      <c r="AC288" s="18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0</v>
      </c>
      <c r="Q289" s="63">
        <f t="shared" si="37"/>
        <v>0</v>
      </c>
      <c r="R289" s="15"/>
      <c r="S289" s="15">
        <f t="shared" si="38"/>
        <v>0</v>
      </c>
      <c r="T289" s="15"/>
      <c r="U289" s="15">
        <f t="shared" si="39"/>
        <v>0</v>
      </c>
      <c r="V289" s="16"/>
      <c r="W289" s="15">
        <f t="shared" si="40"/>
        <v>0</v>
      </c>
      <c r="X289" s="15"/>
      <c r="Y289" s="15">
        <f t="shared" si="41"/>
        <v>0</v>
      </c>
      <c r="Z289" s="54"/>
      <c r="AA289" s="15">
        <f t="shared" si="43"/>
        <v>144106230.51999998</v>
      </c>
      <c r="AB289" s="18"/>
      <c r="AC289" s="18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0</v>
      </c>
      <c r="P290" s="10"/>
      <c r="Q290" s="63">
        <f t="shared" si="37"/>
        <v>0</v>
      </c>
      <c r="R290" s="10"/>
      <c r="S290" s="15">
        <f t="shared" si="38"/>
        <v>0</v>
      </c>
      <c r="T290" s="10"/>
      <c r="U290" s="15">
        <f t="shared" si="39"/>
        <v>0</v>
      </c>
      <c r="V290" s="11"/>
      <c r="W290" s="15">
        <f t="shared" si="40"/>
        <v>0</v>
      </c>
      <c r="X290" s="10"/>
      <c r="Y290" s="15">
        <f t="shared" si="41"/>
        <v>0</v>
      </c>
      <c r="Z290" s="5"/>
      <c r="AA290" s="15">
        <f t="shared" si="43"/>
        <v>55425473.309999995</v>
      </c>
      <c r="AB290" s="18"/>
      <c r="AC290" s="18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0</v>
      </c>
      <c r="P291" s="15"/>
      <c r="Q291" s="63">
        <f t="shared" si="37"/>
        <v>0</v>
      </c>
      <c r="R291" s="15"/>
      <c r="S291" s="15">
        <f t="shared" si="38"/>
        <v>0</v>
      </c>
      <c r="T291" s="15"/>
      <c r="U291" s="15">
        <f t="shared" si="39"/>
        <v>0</v>
      </c>
      <c r="V291" s="16"/>
      <c r="W291" s="15">
        <f t="shared" si="40"/>
        <v>0</v>
      </c>
      <c r="X291" s="15"/>
      <c r="Y291" s="15">
        <f t="shared" si="41"/>
        <v>0</v>
      </c>
      <c r="Z291" s="20"/>
      <c r="AA291" s="15">
        <f t="shared" si="43"/>
        <v>22170189.289999999</v>
      </c>
      <c r="AB291" s="18"/>
      <c r="AC291" s="18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0</v>
      </c>
      <c r="P295" s="15"/>
      <c r="Q295" s="63">
        <f>Q203+Q180+Q157+Q110+Q87+Q64+Q41+Q18+Q226+Q249+Q133+Q272</f>
        <v>0</v>
      </c>
      <c r="R295" s="15"/>
      <c r="S295" s="15">
        <f>S203+S180+S157+S110+S87+S64+S41+S18+S226+S249+S133+S272</f>
        <v>0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18337041820.32</v>
      </c>
      <c r="AB295" s="18"/>
      <c r="AC295" s="18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0</v>
      </c>
      <c r="P296" s="15"/>
      <c r="Q296" s="63">
        <f>Q204+Q181+Q158+Q111+Q88+Q65+Q42+Q19+Q227+Q250+Q134+Q273</f>
        <v>0</v>
      </c>
      <c r="R296" s="15"/>
      <c r="S296" s="15">
        <f>S204+S181+S158+S111+S88+S65+S42+S19+S227+S250+S134+S273</f>
        <v>0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323497003.74000001</v>
      </c>
      <c r="AB296" s="18"/>
      <c r="AC296" s="18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0</v>
      </c>
      <c r="P297" s="15"/>
      <c r="Q297" s="63">
        <f>Q205+Q182+Q159+Q112+Q89+Q66+Q43+Q20+Q228+Q251+Q135+Q274</f>
        <v>0</v>
      </c>
      <c r="R297" s="15"/>
      <c r="S297" s="15">
        <f>S205+S182+S159+S112+S89+S66+S43+S20+S228+S251+S135+S274</f>
        <v>0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45289580.530000001</v>
      </c>
      <c r="AB297" s="18"/>
      <c r="AC297" s="18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0</v>
      </c>
      <c r="P298" s="10"/>
      <c r="Q298" s="63">
        <f>Q206+Q183+Q160+Q113+Q90+Q67+Q44+Q21+Q229+Q252+Q136+Q275</f>
        <v>0</v>
      </c>
      <c r="R298" s="10"/>
      <c r="S298" s="15">
        <f>S206+S183+S160+S113+S90+S67+S44+S21+S229+S252+S136+S275</f>
        <v>0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6469940.1300000008</v>
      </c>
      <c r="AB298" s="18"/>
      <c r="AC298" s="18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0</v>
      </c>
      <c r="P300" s="15"/>
      <c r="Q300" s="63">
        <f>Q208+Q185+Q162+Q115+Q92+Q69+Q46+Q23+Q231+Q254+Q138+Q277</f>
        <v>0</v>
      </c>
      <c r="R300" s="15"/>
      <c r="S300" s="15">
        <f>S208+S185+S162+S115+S92+S69+S46+S23+S231+S254+S138+S277</f>
        <v>0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14392501.889999999</v>
      </c>
      <c r="AB300" s="18"/>
      <c r="AC300" s="18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0</v>
      </c>
      <c r="P301" s="15"/>
      <c r="Q301" s="63">
        <f>Q209+Q186+Q163+Q116+Q93+Q70+Q47+Q24+Q232+Q255+Q139+Q278</f>
        <v>0</v>
      </c>
      <c r="R301" s="15"/>
      <c r="S301" s="15">
        <f>S209+S186+S163+S116+S93+S70+S47+S24+S232+S255+S139+S278</f>
        <v>0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1978459.5</v>
      </c>
      <c r="AB301" s="18"/>
      <c r="AC301" s="18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0</v>
      </c>
      <c r="P302" s="10"/>
      <c r="Q302" s="63">
        <f>Q210+Q187+Q164+Q117+Q94+Q71+Q48+Q25+Q233+Q256+Q140+Q279</f>
        <v>0</v>
      </c>
      <c r="R302" s="10"/>
      <c r="S302" s="15">
        <f>S210+S187+S164+S117+S94+S71+S48+S25+S233+S256+S140+S279</f>
        <v>0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282637.06</v>
      </c>
      <c r="AB302" s="18"/>
      <c r="AC302" s="18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15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10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15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15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15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10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0"/>
      <c r="R314" s="10"/>
      <c r="S314" s="10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0"/>
      <c r="R316" s="10"/>
      <c r="S316" s="10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0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4" t="s">
        <v>20</v>
      </c>
      <c r="B3" s="75"/>
      <c r="C3" s="75"/>
      <c r="D3" s="75"/>
      <c r="O3" s="13"/>
    </row>
    <row r="4" spans="1:19" ht="34.5" customHeight="1" x14ac:dyDescent="0.55000000000000004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70"/>
      <c r="B5" s="71"/>
      <c r="C5" s="71"/>
      <c r="D5" s="71"/>
      <c r="E5" s="71"/>
      <c r="F5" s="71"/>
    </row>
    <row r="6" spans="1:19" ht="50.15" customHeight="1" x14ac:dyDescent="0.35">
      <c r="A6" s="72"/>
      <c r="B6" s="73"/>
      <c r="C6" s="73"/>
      <c r="D6" s="73"/>
      <c r="E6" s="73"/>
      <c r="F6" s="73"/>
    </row>
    <row r="7" spans="1:19" ht="50.15" customHeight="1" x14ac:dyDescent="0.35">
      <c r="A7" s="72"/>
      <c r="B7" s="73"/>
      <c r="C7" s="73"/>
      <c r="D7" s="73"/>
      <c r="E7" s="73"/>
      <c r="F7" s="73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6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2025-10-17T14:05:47Z</cp:lastPrinted>
  <dcterms:created xsi:type="dcterms:W3CDTF">2019-08-15T14:50:32Z</dcterms:created>
  <dcterms:modified xsi:type="dcterms:W3CDTF">2026-01-15T15:52:55Z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