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69" documentId="8_{FA9FC425-0D07-4DAA-A50C-18CF1B1729A2}" xr6:coauthVersionLast="47" xr6:coauthVersionMax="47" xr10:uidLastSave="{552888E1-5825-44B3-935E-4CE0C912B5E4}"/>
  <bookViews>
    <workbookView xWindow="28680" yWindow="-120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5" i="1" l="1"/>
  <c r="AA272" i="1"/>
  <c r="O295" i="1" l="1"/>
  <c r="K286" i="1"/>
  <c r="K287" i="1"/>
  <c r="K288" i="1"/>
  <c r="K289" i="1"/>
  <c r="K290" i="1"/>
  <c r="K291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AA295" i="1" s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85" i="1" l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<sst xmlns="http://schemas.openxmlformats.org/spreadsheetml/2006/main" count="266" uniqueCount="47">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</sst>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164" fontId="23" fillId="0" borderId="0" xfId="0" applyNumberFormat="1" applyFo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topLeftCell="A275" zoomScaleNormal="100" zoomScaleSheetLayoutView="75" workbookViewId="0">
      <pane xSplit="1" topLeftCell="M1" activePane="topRight" state="frozen"/>
      <selection pane="topRight" activeCell="W281" sqref="W281"/>
    </sheetView>
  </sheetViews>
  <sheetFormatPr defaultColWidth="9.1796875" defaultRowHeight="15.5" x14ac:dyDescent="0.35"/>
  <cols>
    <col min="1" max="1" width="49.453125" style="3" customWidth="1"/>
    <col min="2" max="2" width="3" style="3" customWidth="1"/>
    <col min="3" max="3" width="20.81640625" style="3" customWidth="1"/>
    <col min="4" max="4" width="3.453125" style="3" customWidth="1"/>
    <col min="5" max="5" width="20.81640625" style="3" customWidth="1"/>
    <col min="6" max="6" width="3.1796875" style="3" customWidth="1"/>
    <col min="7" max="7" width="20.81640625" style="3" customWidth="1"/>
    <col min="8" max="8" width="3.81640625" style="3" customWidth="1"/>
    <col min="9" max="9" width="20.81640625" style="3" customWidth="1"/>
    <col min="10" max="10" width="3.54296875" style="3" customWidth="1"/>
    <col min="11" max="11" width="20.81640625" style="3" customWidth="1"/>
    <col min="12" max="12" width="3" style="3" customWidth="1"/>
    <col min="13" max="13" width="20.81640625" style="3" customWidth="1"/>
    <col min="14" max="14" width="3.54296875" style="3" customWidth="1"/>
    <col min="15" max="15" width="20.81640625" style="3" customWidth="1"/>
    <col min="16" max="16" width="2.81640625" style="3" customWidth="1"/>
    <col min="17" max="17" width="20.81640625" style="4" customWidth="1"/>
    <col min="18" max="18" width="3" style="4" customWidth="1"/>
    <col min="19" max="19" width="20.81640625" style="3" customWidth="1"/>
    <col min="20" max="20" width="3.81640625" style="3" customWidth="1"/>
    <col min="21" max="21" width="20.81640625" style="3" customWidth="1"/>
    <col min="22" max="22" width="3.1796875" style="3" customWidth="1"/>
    <col min="23" max="23" width="20.81640625" style="3" customWidth="1"/>
    <col min="24" max="24" width="3.81640625" style="3" customWidth="1"/>
    <col min="25" max="25" width="20.81640625" style="3" customWidth="1"/>
    <col min="26" max="26" width="2.81640625" style="3" customWidth="1"/>
    <col min="27" max="27" width="20.81640625" style="3" customWidth="1"/>
    <col min="28" max="28" width="9.1796875" style="3"/>
    <col min="29" max="29" width="15.1796875" style="3" customWidth="1"/>
    <col min="30" max="16384" width="9.1796875" style="3"/>
  </cols>
  <sheetData>
    <row r="1" spans="1:29" ht="58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5"/>
    <row r="3" spans="1:29" ht="31.5" customHeight="1" x14ac:dyDescent="0.35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5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5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5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5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6">
        <v>1853502297.1800001</v>
      </c>
      <c r="J8" s="15"/>
      <c r="K8" s="15">
        <v>1788177671.1600001</v>
      </c>
      <c r="L8" s="15"/>
      <c r="M8" s="60">
        <v>1916194287.3599999</v>
      </c>
      <c r="N8" s="15"/>
      <c r="O8" s="60">
        <v>1873531674.03</v>
      </c>
      <c r="P8" s="15"/>
      <c r="Q8" s="68">
        <v>1797607389.02</v>
      </c>
      <c r="R8" s="15"/>
      <c r="S8" s="62">
        <v>1951494444.8099999</v>
      </c>
      <c r="T8" s="15"/>
      <c r="U8" s="62">
        <v>1874472146.6400001</v>
      </c>
      <c r="V8" s="16"/>
      <c r="W8" s="15"/>
      <c r="X8" s="15"/>
      <c r="Y8" s="15"/>
      <c r="Z8" s="17"/>
      <c r="AA8" s="15">
        <f>SUM(C8:Y8)</f>
        <v>18046384867.470001</v>
      </c>
      <c r="AB8" s="18"/>
      <c r="AC8" s="18"/>
    </row>
    <row r="9" spans="1:29" ht="15.75" customHeight="1" x14ac:dyDescent="0.35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6">
        <v>1761006491.1600001</v>
      </c>
      <c r="J9" s="15"/>
      <c r="K9" s="15">
        <v>1698703533.3099999</v>
      </c>
      <c r="L9" s="15"/>
      <c r="M9" s="60">
        <v>1819174921.46</v>
      </c>
      <c r="N9" s="15"/>
      <c r="O9" s="60">
        <v>1776626727.73</v>
      </c>
      <c r="P9" s="15"/>
      <c r="Q9" s="68">
        <v>1704910260.3499999</v>
      </c>
      <c r="R9" s="15"/>
      <c r="S9" s="62">
        <v>1851860021.49</v>
      </c>
      <c r="T9" s="15"/>
      <c r="U9" s="62">
        <v>1780011584.45</v>
      </c>
      <c r="V9" s="16"/>
      <c r="W9" s="15"/>
      <c r="X9" s="15"/>
      <c r="Y9" s="15"/>
      <c r="Z9" s="19"/>
      <c r="AA9" s="15">
        <f t="shared" ref="AA9:AA14" si="0">SUM(C9:Y9)</f>
        <v>17132040375.580002</v>
      </c>
      <c r="AB9" s="18"/>
      <c r="AC9" s="18"/>
    </row>
    <row r="10" spans="1:29" ht="15.75" customHeight="1" x14ac:dyDescent="0.35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6">
        <v>70348417.709999993</v>
      </c>
      <c r="J10" s="15"/>
      <c r="K10" s="15">
        <v>67563689.290000007</v>
      </c>
      <c r="L10" s="15"/>
      <c r="M10" s="60">
        <v>73629738.599999994</v>
      </c>
      <c r="N10" s="15"/>
      <c r="O10" s="60">
        <v>72052851.640000001</v>
      </c>
      <c r="P10" s="15"/>
      <c r="Q10" s="68">
        <v>71306494.950000003</v>
      </c>
      <c r="R10" s="15"/>
      <c r="S10" s="62">
        <v>76088333.569999993</v>
      </c>
      <c r="T10" s="15"/>
      <c r="U10" s="62">
        <v>70787933.959999993</v>
      </c>
      <c r="V10" s="16"/>
      <c r="W10" s="15"/>
      <c r="X10" s="15"/>
      <c r="Y10" s="15"/>
      <c r="Z10" s="19"/>
      <c r="AA10" s="15">
        <f t="shared" si="0"/>
        <v>695513637.24000001</v>
      </c>
      <c r="AB10" s="18"/>
      <c r="AC10" s="18"/>
    </row>
    <row r="11" spans="1:29" ht="15.75" customHeight="1" x14ac:dyDescent="0.35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6">
        <v>23918462.02</v>
      </c>
      <c r="J11" s="15"/>
      <c r="K11" s="15">
        <v>22971654.359999999</v>
      </c>
      <c r="L11" s="15"/>
      <c r="M11" s="60">
        <v>25034111.120000001</v>
      </c>
      <c r="N11" s="15"/>
      <c r="O11" s="60">
        <v>24497969.559999999</v>
      </c>
      <c r="P11" s="15"/>
      <c r="Q11" s="68">
        <v>24244208.280000001</v>
      </c>
      <c r="R11" s="15"/>
      <c r="S11" s="62">
        <v>25870033.41</v>
      </c>
      <c r="T11" s="15"/>
      <c r="U11" s="62">
        <v>24067897.550000001</v>
      </c>
      <c r="V11" s="16"/>
      <c r="W11" s="15"/>
      <c r="X11" s="15"/>
      <c r="Y11" s="15"/>
      <c r="Z11" s="20"/>
      <c r="AA11" s="15">
        <f t="shared" si="0"/>
        <v>236474636.66</v>
      </c>
      <c r="AB11" s="18"/>
      <c r="AC11" s="18"/>
    </row>
    <row r="12" spans="1:29" s="13" customFormat="1" ht="15.75" customHeight="1" x14ac:dyDescent="0.35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6">
        <v>9145294.3000000007</v>
      </c>
      <c r="J12" s="15"/>
      <c r="K12" s="15">
        <v>8783279.6099999994</v>
      </c>
      <c r="L12" s="15"/>
      <c r="M12" s="60">
        <v>9571866.0199999996</v>
      </c>
      <c r="N12" s="15"/>
      <c r="O12" s="60">
        <v>9366870.7100000009</v>
      </c>
      <c r="P12" s="15"/>
      <c r="Q12" s="68">
        <v>9269844.3399999999</v>
      </c>
      <c r="R12" s="15"/>
      <c r="S12" s="62">
        <v>9891483.3599999994</v>
      </c>
      <c r="T12" s="15"/>
      <c r="U12" s="62">
        <v>9202431.4100000001</v>
      </c>
      <c r="V12" s="16"/>
      <c r="W12" s="15"/>
      <c r="X12" s="15"/>
      <c r="Y12" s="15"/>
      <c r="Z12" s="5"/>
      <c r="AA12" s="15">
        <f t="shared" si="0"/>
        <v>90416772.819999993</v>
      </c>
      <c r="AB12" s="18"/>
      <c r="AC12" s="18"/>
    </row>
    <row r="13" spans="1:29" ht="15.75" customHeight="1" x14ac:dyDescent="0.35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6">
        <v>3517420.89</v>
      </c>
      <c r="J13" s="15"/>
      <c r="K13" s="15">
        <v>3378184.46</v>
      </c>
      <c r="L13" s="15"/>
      <c r="M13" s="60">
        <v>3681486.93</v>
      </c>
      <c r="N13" s="15"/>
      <c r="O13" s="60">
        <v>3602642.58</v>
      </c>
      <c r="P13" s="15"/>
      <c r="Q13" s="68">
        <v>3565324.75</v>
      </c>
      <c r="R13" s="15"/>
      <c r="S13" s="62">
        <v>3804416.68</v>
      </c>
      <c r="T13" s="15"/>
      <c r="U13" s="62">
        <v>3539396.7</v>
      </c>
      <c r="V13" s="16"/>
      <c r="W13" s="15"/>
      <c r="X13" s="15"/>
      <c r="Y13" s="15"/>
      <c r="Z13" s="20"/>
      <c r="AA13" s="15">
        <f t="shared" si="0"/>
        <v>34775681.870000005</v>
      </c>
      <c r="AB13" s="18"/>
      <c r="AC13" s="18"/>
    </row>
    <row r="14" spans="1:29" ht="15.75" customHeight="1" x14ac:dyDescent="0.35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6">
        <v>1406968.35</v>
      </c>
      <c r="J14" s="15"/>
      <c r="K14" s="15">
        <v>1351273.79</v>
      </c>
      <c r="L14" s="15"/>
      <c r="M14" s="60">
        <v>1472594.77</v>
      </c>
      <c r="N14" s="15"/>
      <c r="O14" s="60">
        <v>1441057.03</v>
      </c>
      <c r="P14" s="15"/>
      <c r="Q14" s="68">
        <v>1426129.9</v>
      </c>
      <c r="R14" s="15"/>
      <c r="S14" s="62">
        <v>1521766.67</v>
      </c>
      <c r="T14" s="15"/>
      <c r="U14" s="62">
        <v>1415758.68</v>
      </c>
      <c r="V14" s="16"/>
      <c r="W14" s="15"/>
      <c r="X14" s="15"/>
      <c r="Y14" s="15"/>
      <c r="Z14" s="21"/>
      <c r="AA14" s="15">
        <f t="shared" si="0"/>
        <v>13910272.74</v>
      </c>
      <c r="AB14" s="18"/>
      <c r="AC14" s="18"/>
    </row>
    <row r="15" spans="1:29" ht="15.75" customHeight="1" x14ac:dyDescent="0.35">
      <c r="A15" s="14"/>
      <c r="B15" s="14"/>
      <c r="C15" s="15"/>
      <c r="D15" s="15"/>
      <c r="E15" s="15"/>
      <c r="F15" s="15"/>
      <c r="G15" s="60"/>
      <c r="H15" s="15"/>
      <c r="I15" s="66"/>
      <c r="J15" s="15"/>
      <c r="K15" s="15"/>
      <c r="L15" s="15"/>
      <c r="M15" s="15"/>
      <c r="N15" s="15"/>
      <c r="O15" s="60"/>
      <c r="P15" s="15"/>
      <c r="Q15" s="68"/>
      <c r="R15" s="15"/>
      <c r="S15" s="15"/>
      <c r="T15" s="15"/>
      <c r="U15" s="62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5">
      <c r="A16" s="9" t="s">
        <v>12</v>
      </c>
      <c r="B16" s="9"/>
      <c r="C16" s="10"/>
      <c r="D16" s="10"/>
      <c r="E16" s="10"/>
      <c r="F16" s="10"/>
      <c r="G16" s="60"/>
      <c r="H16" s="10"/>
      <c r="I16" s="66"/>
      <c r="J16" s="10"/>
      <c r="K16" s="10"/>
      <c r="L16" s="10"/>
      <c r="M16" s="10"/>
      <c r="N16" s="10"/>
      <c r="O16" s="60"/>
      <c r="P16" s="10"/>
      <c r="Q16" s="68"/>
      <c r="R16" s="10"/>
      <c r="S16" s="10"/>
      <c r="T16" s="10"/>
      <c r="U16" s="62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5">
      <c r="A17" s="9" t="s">
        <v>16</v>
      </c>
      <c r="B17" s="9"/>
      <c r="C17" s="15"/>
      <c r="D17" s="15"/>
      <c r="E17" s="15"/>
      <c r="F17" s="15"/>
      <c r="G17" s="60"/>
      <c r="H17" s="15"/>
      <c r="I17" s="66"/>
      <c r="J17" s="15"/>
      <c r="K17" s="15"/>
      <c r="L17" s="15"/>
      <c r="M17" s="15"/>
      <c r="N17" s="15"/>
      <c r="O17" s="60"/>
      <c r="P17" s="15"/>
      <c r="Q17" s="68"/>
      <c r="R17" s="15"/>
      <c r="S17" s="15"/>
      <c r="T17" s="15"/>
      <c r="U17" s="62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5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6">
        <v>1572536017.75</v>
      </c>
      <c r="J18" s="15"/>
      <c r="K18" s="15">
        <v>1520234489.77</v>
      </c>
      <c r="L18" s="15"/>
      <c r="M18" s="60">
        <v>1771747310.5799999</v>
      </c>
      <c r="N18" s="15"/>
      <c r="O18" s="60">
        <v>1508059337.8399999</v>
      </c>
      <c r="P18" s="15"/>
      <c r="Q18" s="68">
        <v>1349377145.51</v>
      </c>
      <c r="R18" s="15"/>
      <c r="S18" s="62">
        <v>1449923168.8399999</v>
      </c>
      <c r="T18" s="15"/>
      <c r="U18" s="62">
        <v>1486436662.76</v>
      </c>
      <c r="V18" s="16"/>
      <c r="W18" s="15"/>
      <c r="X18" s="15"/>
      <c r="Y18" s="15"/>
      <c r="Z18" s="12"/>
      <c r="AA18" s="15">
        <f t="shared" ref="AA18:AA21" si="1">SUM(C18:Y18)</f>
        <v>14801766042.460001</v>
      </c>
      <c r="AB18" s="18"/>
      <c r="AC18" s="18"/>
    </row>
    <row r="19" spans="1:29" s="13" customFormat="1" ht="15.75" customHeight="1" x14ac:dyDescent="0.35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6">
        <v>27670801.98</v>
      </c>
      <c r="J19" s="15"/>
      <c r="K19" s="15">
        <v>23158888.489999998</v>
      </c>
      <c r="L19" s="15"/>
      <c r="M19" s="60">
        <v>27771503.039999999</v>
      </c>
      <c r="N19" s="15"/>
      <c r="O19" s="60">
        <v>23495513.170000002</v>
      </c>
      <c r="P19" s="15"/>
      <c r="Q19" s="68">
        <v>20807570.190000001</v>
      </c>
      <c r="R19" s="15"/>
      <c r="S19" s="62">
        <v>24038441.59</v>
      </c>
      <c r="T19" s="15"/>
      <c r="U19" s="62">
        <v>22180313.460000001</v>
      </c>
      <c r="V19" s="16"/>
      <c r="W19" s="15"/>
      <c r="X19" s="15"/>
      <c r="Y19" s="15"/>
      <c r="Z19" s="22"/>
      <c r="AA19" s="15">
        <f t="shared" si="1"/>
        <v>234534919.88</v>
      </c>
      <c r="AB19" s="18"/>
      <c r="AC19" s="18"/>
    </row>
    <row r="20" spans="1:29" ht="15.75" customHeight="1" x14ac:dyDescent="0.35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6">
        <v>3873912.28</v>
      </c>
      <c r="J20" s="10"/>
      <c r="K20" s="15">
        <v>3242244.39</v>
      </c>
      <c r="L20" s="10"/>
      <c r="M20" s="60">
        <v>3888010.43</v>
      </c>
      <c r="N20" s="10"/>
      <c r="O20" s="60">
        <v>3289371.84</v>
      </c>
      <c r="P20" s="10"/>
      <c r="Q20" s="68">
        <v>2913059.83</v>
      </c>
      <c r="R20" s="10"/>
      <c r="S20" s="62">
        <v>3365381.82</v>
      </c>
      <c r="T20" s="10"/>
      <c r="U20" s="62">
        <v>3105243.88</v>
      </c>
      <c r="V20" s="11"/>
      <c r="W20" s="16"/>
      <c r="X20" s="11"/>
      <c r="Y20" s="16"/>
      <c r="Z20" s="19"/>
      <c r="AA20" s="15">
        <f t="shared" si="1"/>
        <v>32834888.779999997</v>
      </c>
      <c r="AB20" s="18"/>
      <c r="AC20" s="18"/>
    </row>
    <row r="21" spans="1:29" ht="15.75" customHeight="1" x14ac:dyDescent="0.35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6">
        <v>553416.04</v>
      </c>
      <c r="J21" s="15"/>
      <c r="K21" s="15">
        <v>463177.77</v>
      </c>
      <c r="L21" s="15"/>
      <c r="M21" s="60">
        <v>555430.06000000006</v>
      </c>
      <c r="N21" s="15"/>
      <c r="O21" s="60">
        <v>469910.26</v>
      </c>
      <c r="P21" s="15"/>
      <c r="Q21" s="68">
        <v>416151.4</v>
      </c>
      <c r="R21" s="15"/>
      <c r="S21" s="62">
        <v>480768.83</v>
      </c>
      <c r="T21" s="15"/>
      <c r="U21" s="62">
        <v>443606.27</v>
      </c>
      <c r="V21" s="16"/>
      <c r="W21" s="15"/>
      <c r="X21" s="15"/>
      <c r="Y21" s="15"/>
      <c r="Z21" s="19"/>
      <c r="AA21" s="15">
        <f t="shared" si="1"/>
        <v>4690698.3900000006</v>
      </c>
      <c r="AB21" s="18"/>
      <c r="AC21" s="18"/>
    </row>
    <row r="22" spans="1:29" ht="15.75" customHeight="1" x14ac:dyDescent="0.35">
      <c r="A22" s="9" t="s">
        <v>17</v>
      </c>
      <c r="B22" s="9"/>
      <c r="C22" s="15"/>
      <c r="D22" s="15"/>
      <c r="E22" s="15"/>
      <c r="F22" s="15"/>
      <c r="G22" s="60"/>
      <c r="H22" s="15"/>
      <c r="I22" s="66"/>
      <c r="J22" s="15"/>
      <c r="K22" s="15"/>
      <c r="L22" s="15"/>
      <c r="M22" s="15"/>
      <c r="N22" s="15"/>
      <c r="O22" s="60"/>
      <c r="P22" s="15"/>
      <c r="Q22" s="68"/>
      <c r="R22" s="15"/>
      <c r="S22" s="62"/>
      <c r="T22" s="15"/>
      <c r="U22" s="62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5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6">
        <v>660241.42000000004</v>
      </c>
      <c r="J23" s="15"/>
      <c r="K23" s="15">
        <v>608064.13</v>
      </c>
      <c r="L23" s="15"/>
      <c r="M23" s="60">
        <v>568029.28</v>
      </c>
      <c r="N23" s="15"/>
      <c r="O23" s="60">
        <v>697303.1</v>
      </c>
      <c r="P23" s="15"/>
      <c r="Q23" s="68">
        <v>597568.47</v>
      </c>
      <c r="R23" s="15"/>
      <c r="S23" s="62">
        <v>659065.62</v>
      </c>
      <c r="T23" s="15"/>
      <c r="U23" s="62">
        <v>662605.94999999995</v>
      </c>
      <c r="V23" s="16"/>
      <c r="W23" s="15"/>
      <c r="X23" s="15"/>
      <c r="Y23" s="15"/>
      <c r="Z23" s="20"/>
      <c r="AA23" s="15">
        <f t="shared" ref="AA23:AA25" si="2">SUM(C23:Y23)</f>
        <v>6320601.79</v>
      </c>
      <c r="AB23" s="18"/>
      <c r="AC23" s="18"/>
    </row>
    <row r="24" spans="1:29" ht="15.75" customHeight="1" x14ac:dyDescent="0.35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6">
        <v>92153.67</v>
      </c>
      <c r="J24" s="10"/>
      <c r="K24" s="15">
        <v>85321.94</v>
      </c>
      <c r="L24" s="10"/>
      <c r="M24" s="60">
        <v>80459.600000000006</v>
      </c>
      <c r="N24" s="10"/>
      <c r="O24" s="60">
        <v>97587.04</v>
      </c>
      <c r="P24" s="10"/>
      <c r="Q24" s="68">
        <v>85009.55</v>
      </c>
      <c r="R24" s="10"/>
      <c r="S24" s="62">
        <v>92523.75</v>
      </c>
      <c r="T24" s="10"/>
      <c r="U24" s="62">
        <v>91990.51</v>
      </c>
      <c r="V24" s="11"/>
      <c r="W24" s="15"/>
      <c r="X24" s="11"/>
      <c r="Y24" s="15"/>
      <c r="Z24" s="20"/>
      <c r="AA24" s="15">
        <f t="shared" si="2"/>
        <v>886579.8600000001</v>
      </c>
      <c r="AB24" s="18"/>
      <c r="AC24" s="18"/>
    </row>
    <row r="25" spans="1:29" ht="15.75" customHeight="1" x14ac:dyDescent="0.35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6">
        <v>13164.81</v>
      </c>
      <c r="J25" s="15"/>
      <c r="K25" s="15">
        <v>12188.85</v>
      </c>
      <c r="L25" s="15"/>
      <c r="M25" s="60">
        <v>11494.23</v>
      </c>
      <c r="N25" s="15"/>
      <c r="O25" s="60">
        <v>13941.01</v>
      </c>
      <c r="P25" s="15"/>
      <c r="Q25" s="68">
        <v>12144.22</v>
      </c>
      <c r="R25" s="15"/>
      <c r="S25" s="62">
        <v>13217.68</v>
      </c>
      <c r="T25" s="15"/>
      <c r="U25" s="62">
        <v>13141.5</v>
      </c>
      <c r="V25" s="16"/>
      <c r="W25" s="15"/>
      <c r="X25" s="15"/>
      <c r="Y25" s="15"/>
      <c r="Z25" s="20"/>
      <c r="AA25" s="15">
        <f t="shared" si="2"/>
        <v>126654.26999999999</v>
      </c>
      <c r="AB25" s="18"/>
      <c r="AC25" s="18"/>
    </row>
    <row r="26" spans="1:29" ht="15.75" customHeight="1" x14ac:dyDescent="0.35">
      <c r="A26" s="14"/>
      <c r="B26" s="14"/>
      <c r="C26" s="15"/>
      <c r="D26" s="15"/>
      <c r="E26" s="15"/>
      <c r="F26" s="15"/>
      <c r="G26" s="15"/>
      <c r="H26" s="15"/>
      <c r="I26" s="66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5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5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5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5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6">
        <v>132615792.12</v>
      </c>
      <c r="J31" s="15"/>
      <c r="K31" s="15">
        <v>116546137.09</v>
      </c>
      <c r="L31" s="15"/>
      <c r="M31" s="60">
        <v>128142411.23999999</v>
      </c>
      <c r="N31" s="15"/>
      <c r="O31" s="60">
        <v>144892617.72999999</v>
      </c>
      <c r="P31" s="15"/>
      <c r="Q31" s="68">
        <v>104715722.47</v>
      </c>
      <c r="R31" s="15"/>
      <c r="S31" s="62">
        <v>109685533.61</v>
      </c>
      <c r="T31" s="15"/>
      <c r="U31" s="62">
        <v>109673681.93000001</v>
      </c>
      <c r="V31" s="16"/>
      <c r="W31" s="15"/>
      <c r="X31" s="15"/>
      <c r="Y31" s="15"/>
      <c r="Z31" s="20"/>
      <c r="AA31" s="15">
        <f>SUM(C31:Y31)</f>
        <v>1201679423.02</v>
      </c>
      <c r="AB31" s="18"/>
      <c r="AC31" s="18"/>
    </row>
    <row r="32" spans="1:29" ht="15.75" customHeight="1" x14ac:dyDescent="0.35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6">
        <v>126000875.7</v>
      </c>
      <c r="J32" s="15"/>
      <c r="K32" s="15">
        <v>110292553.43000001</v>
      </c>
      <c r="L32" s="15"/>
      <c r="M32" s="60">
        <v>121740432.65000001</v>
      </c>
      <c r="N32" s="15"/>
      <c r="O32" s="60">
        <v>137822856.31999999</v>
      </c>
      <c r="P32" s="15"/>
      <c r="Q32" s="68">
        <v>98683394.640000001</v>
      </c>
      <c r="R32" s="15"/>
      <c r="S32" s="62">
        <v>102936050.39</v>
      </c>
      <c r="T32" s="15"/>
      <c r="U32" s="62">
        <v>103030704.28</v>
      </c>
      <c r="V32" s="16"/>
      <c r="W32" s="15"/>
      <c r="X32" s="15"/>
      <c r="Y32" s="15"/>
      <c r="Z32" s="5"/>
      <c r="AA32" s="15">
        <f t="shared" ref="AA32:AA37" si="3">SUM(C32:Y32)</f>
        <v>1138614072.03</v>
      </c>
      <c r="AB32" s="18"/>
      <c r="AC32" s="18"/>
    </row>
    <row r="33" spans="1:29" ht="15.75" customHeight="1" x14ac:dyDescent="0.35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6">
        <v>5394819.8700000001</v>
      </c>
      <c r="J33" s="15"/>
      <c r="K33" s="15">
        <v>4902332.4800000004</v>
      </c>
      <c r="L33" s="15"/>
      <c r="M33" s="60">
        <v>4798271.51</v>
      </c>
      <c r="N33" s="15"/>
      <c r="O33" s="60">
        <v>5612617.3399999999</v>
      </c>
      <c r="P33" s="15"/>
      <c r="Q33" s="68">
        <v>4707232.7699999996</v>
      </c>
      <c r="R33" s="15"/>
      <c r="S33" s="62">
        <v>5328427.49</v>
      </c>
      <c r="T33" s="15"/>
      <c r="U33" s="62">
        <v>4870021.07</v>
      </c>
      <c r="V33" s="16"/>
      <c r="W33" s="15"/>
      <c r="X33" s="15"/>
      <c r="Y33" s="15"/>
      <c r="Z33" s="21"/>
      <c r="AA33" s="15">
        <f t="shared" si="3"/>
        <v>48682761.859999999</v>
      </c>
      <c r="AB33" s="18"/>
      <c r="AC33" s="18"/>
    </row>
    <row r="34" spans="1:29" ht="15.75" customHeight="1" x14ac:dyDescent="0.35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6">
        <v>1834238.76</v>
      </c>
      <c r="J34" s="10"/>
      <c r="K34" s="15">
        <v>1666793.04</v>
      </c>
      <c r="L34" s="10"/>
      <c r="M34" s="60">
        <v>1631412.31</v>
      </c>
      <c r="N34" s="10"/>
      <c r="O34" s="60">
        <v>1908289.9</v>
      </c>
      <c r="P34" s="10"/>
      <c r="Q34" s="68">
        <v>1600459.14</v>
      </c>
      <c r="R34" s="10"/>
      <c r="S34" s="62">
        <v>1811665.35</v>
      </c>
      <c r="T34" s="10"/>
      <c r="U34" s="62">
        <v>1655807.16</v>
      </c>
      <c r="V34" s="11"/>
      <c r="W34" s="16"/>
      <c r="X34" s="10"/>
      <c r="Y34" s="16"/>
      <c r="Z34" s="5"/>
      <c r="AA34" s="15">
        <f t="shared" si="3"/>
        <v>16552139.030000001</v>
      </c>
      <c r="AB34" s="18"/>
      <c r="AC34" s="18"/>
    </row>
    <row r="35" spans="1:29" ht="15.75" customHeight="1" x14ac:dyDescent="0.35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6">
        <v>701326.58</v>
      </c>
      <c r="J35" s="15"/>
      <c r="K35" s="15">
        <v>637303.22</v>
      </c>
      <c r="L35" s="15"/>
      <c r="M35" s="60">
        <v>623775.30000000005</v>
      </c>
      <c r="N35" s="15"/>
      <c r="O35" s="60">
        <v>729640.25</v>
      </c>
      <c r="P35" s="15"/>
      <c r="Q35" s="68">
        <v>611940.26</v>
      </c>
      <c r="R35" s="15"/>
      <c r="S35" s="62">
        <v>692695.57</v>
      </c>
      <c r="T35" s="15"/>
      <c r="U35" s="62">
        <v>633102.74</v>
      </c>
      <c r="V35" s="16"/>
      <c r="W35" s="16"/>
      <c r="X35" s="15"/>
      <c r="Y35" s="15"/>
      <c r="Z35" s="19"/>
      <c r="AA35" s="15">
        <f t="shared" si="3"/>
        <v>6328759.0300000003</v>
      </c>
      <c r="AB35" s="18"/>
      <c r="AC35" s="18"/>
    </row>
    <row r="36" spans="1:29" ht="15.75" customHeight="1" x14ac:dyDescent="0.35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6">
        <v>269740.99</v>
      </c>
      <c r="J36" s="15"/>
      <c r="K36" s="15">
        <v>245116.62</v>
      </c>
      <c r="L36" s="15"/>
      <c r="M36" s="60">
        <v>239913.58</v>
      </c>
      <c r="N36" s="15"/>
      <c r="O36" s="60">
        <v>280630.87</v>
      </c>
      <c r="P36" s="15"/>
      <c r="Q36" s="68">
        <v>235361.64</v>
      </c>
      <c r="R36" s="15"/>
      <c r="S36" s="62">
        <v>266421.37</v>
      </c>
      <c r="T36" s="15"/>
      <c r="U36" s="62">
        <v>243501.05</v>
      </c>
      <c r="V36" s="16"/>
      <c r="W36" s="16"/>
      <c r="X36" s="15"/>
      <c r="Y36" s="15"/>
      <c r="AA36" s="15">
        <f t="shared" si="3"/>
        <v>2434138.08</v>
      </c>
      <c r="AB36" s="18"/>
      <c r="AC36" s="18"/>
    </row>
    <row r="37" spans="1:29" ht="15.75" customHeight="1" x14ac:dyDescent="0.35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6">
        <v>107896.4</v>
      </c>
      <c r="J37" s="15"/>
      <c r="K37" s="15">
        <v>98046.65</v>
      </c>
      <c r="L37" s="15"/>
      <c r="M37" s="60">
        <v>95965.43</v>
      </c>
      <c r="N37" s="15"/>
      <c r="O37" s="60">
        <v>112252.35</v>
      </c>
      <c r="P37" s="15"/>
      <c r="Q37" s="68">
        <v>94144.66</v>
      </c>
      <c r="R37" s="15"/>
      <c r="S37" s="62">
        <v>106568.55</v>
      </c>
      <c r="T37" s="15"/>
      <c r="U37" s="62">
        <v>97400.42</v>
      </c>
      <c r="V37" s="16"/>
      <c r="W37" s="16"/>
      <c r="X37" s="15"/>
      <c r="Y37" s="15"/>
      <c r="AA37" s="15">
        <f t="shared" si="3"/>
        <v>973655.24000000011</v>
      </c>
      <c r="AB37" s="18"/>
      <c r="AC37" s="18"/>
    </row>
    <row r="38" spans="1:29" ht="15.75" customHeight="1" x14ac:dyDescent="0.35">
      <c r="A38" s="14"/>
      <c r="B38" s="14"/>
      <c r="C38" s="10"/>
      <c r="D38" s="10"/>
      <c r="E38" s="10"/>
      <c r="F38" s="10"/>
      <c r="G38" s="60"/>
      <c r="H38" s="10"/>
      <c r="I38" s="66"/>
      <c r="J38" s="10"/>
      <c r="K38" s="10"/>
      <c r="L38" s="10"/>
      <c r="M38" s="60"/>
      <c r="N38" s="10"/>
      <c r="O38" s="60"/>
      <c r="P38" s="10"/>
      <c r="Q38" s="68"/>
      <c r="R38" s="10"/>
      <c r="S38" s="10"/>
      <c r="T38" s="10"/>
      <c r="U38" s="62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5">
      <c r="A39" s="9" t="s">
        <v>12</v>
      </c>
      <c r="B39" s="9"/>
      <c r="C39" s="15"/>
      <c r="D39" s="15"/>
      <c r="E39" s="15"/>
      <c r="F39" s="15"/>
      <c r="G39" s="60"/>
      <c r="H39" s="15"/>
      <c r="I39" s="66"/>
      <c r="J39" s="15"/>
      <c r="K39" s="15"/>
      <c r="L39" s="15"/>
      <c r="M39" s="60"/>
      <c r="N39" s="15"/>
      <c r="O39" s="60"/>
      <c r="P39" s="15"/>
      <c r="Q39" s="68"/>
      <c r="R39" s="15"/>
      <c r="S39" s="15"/>
      <c r="T39" s="15"/>
      <c r="U39" s="62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5">
      <c r="A40" s="9" t="s">
        <v>16</v>
      </c>
      <c r="B40" s="9"/>
      <c r="C40" s="15"/>
      <c r="D40" s="15"/>
      <c r="E40" s="15"/>
      <c r="F40" s="15"/>
      <c r="G40" s="60"/>
      <c r="H40" s="15"/>
      <c r="I40" s="67"/>
      <c r="J40" s="15"/>
      <c r="K40" s="15"/>
      <c r="L40" s="15"/>
      <c r="M40" s="60"/>
      <c r="N40" s="15"/>
      <c r="O40" s="60"/>
      <c r="P40" s="15"/>
      <c r="Q40" s="68"/>
      <c r="R40" s="15"/>
      <c r="S40" s="15"/>
      <c r="T40" s="15"/>
      <c r="U40" s="62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5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6">
        <v>45072680.549999997</v>
      </c>
      <c r="J41" s="15"/>
      <c r="K41" s="15">
        <v>51913048.640000001</v>
      </c>
      <c r="L41" s="15"/>
      <c r="M41" s="60">
        <v>62452375.619999997</v>
      </c>
      <c r="N41" s="15"/>
      <c r="O41" s="60">
        <v>49369522.420000002</v>
      </c>
      <c r="P41" s="15"/>
      <c r="Q41" s="68">
        <v>50907977.380000003</v>
      </c>
      <c r="R41" s="15"/>
      <c r="S41" s="62">
        <v>91063786.489999995</v>
      </c>
      <c r="T41" s="15"/>
      <c r="U41" s="62">
        <v>48878930.359999999</v>
      </c>
      <c r="V41" s="16"/>
      <c r="W41" s="15"/>
      <c r="X41" s="15"/>
      <c r="Y41" s="15"/>
      <c r="Z41" s="19"/>
      <c r="AA41" s="15">
        <f t="shared" ref="AA41:AA44" si="4">SUM(C41:Y41)</f>
        <v>544878891.23000002</v>
      </c>
      <c r="AB41" s="18"/>
      <c r="AC41" s="18"/>
    </row>
    <row r="42" spans="1:29" ht="15.75" customHeight="1" x14ac:dyDescent="0.35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6">
        <v>991935.38</v>
      </c>
      <c r="J42" s="10"/>
      <c r="K42" s="15">
        <v>1012701.41</v>
      </c>
      <c r="L42" s="10"/>
      <c r="M42" s="60">
        <v>1500501.76</v>
      </c>
      <c r="N42" s="10"/>
      <c r="O42" s="60">
        <v>832564.63</v>
      </c>
      <c r="P42" s="10"/>
      <c r="Q42" s="68">
        <v>1261376.8400000001</v>
      </c>
      <c r="R42" s="10"/>
      <c r="S42" s="62">
        <v>1271166.43</v>
      </c>
      <c r="T42" s="10"/>
      <c r="U42" s="62">
        <v>806023.94</v>
      </c>
      <c r="V42" s="11"/>
      <c r="W42" s="15"/>
      <c r="X42" s="10"/>
      <c r="Y42" s="15"/>
      <c r="Z42" s="5"/>
      <c r="AA42" s="15">
        <f t="shared" si="4"/>
        <v>11321033.379999999</v>
      </c>
      <c r="AB42" s="18"/>
      <c r="AC42" s="18"/>
    </row>
    <row r="43" spans="1:29" ht="15.75" customHeight="1" x14ac:dyDescent="0.35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6">
        <v>138870.95000000001</v>
      </c>
      <c r="J43" s="15"/>
      <c r="K43" s="15">
        <v>141778.20000000001</v>
      </c>
      <c r="L43" s="15"/>
      <c r="M43" s="60">
        <v>210070.25</v>
      </c>
      <c r="N43" s="15"/>
      <c r="O43" s="60">
        <v>116559.05</v>
      </c>
      <c r="P43" s="15"/>
      <c r="Q43" s="68">
        <v>176592.76</v>
      </c>
      <c r="R43" s="15"/>
      <c r="S43" s="62">
        <v>177963.3</v>
      </c>
      <c r="T43" s="15"/>
      <c r="U43" s="62">
        <v>112843.35</v>
      </c>
      <c r="V43" s="16"/>
      <c r="W43" s="15"/>
      <c r="X43" s="15"/>
      <c r="Y43" s="15"/>
      <c r="Z43" s="20"/>
      <c r="AA43" s="15">
        <f t="shared" si="4"/>
        <v>1584944.6800000002</v>
      </c>
      <c r="AB43" s="18"/>
      <c r="AC43" s="18"/>
    </row>
    <row r="44" spans="1:29" ht="15.75" customHeight="1" x14ac:dyDescent="0.35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6">
        <v>19838.71</v>
      </c>
      <c r="J44" s="15"/>
      <c r="K44" s="15">
        <v>20254.03</v>
      </c>
      <c r="L44" s="15"/>
      <c r="M44" s="60">
        <v>30010.04</v>
      </c>
      <c r="N44" s="15"/>
      <c r="O44" s="60">
        <v>16651.29</v>
      </c>
      <c r="P44" s="15"/>
      <c r="Q44" s="68">
        <v>25227.54</v>
      </c>
      <c r="R44" s="15"/>
      <c r="S44" s="62">
        <v>25423.33</v>
      </c>
      <c r="T44" s="15"/>
      <c r="U44" s="62">
        <v>16120.48</v>
      </c>
      <c r="V44" s="16"/>
      <c r="W44" s="15"/>
      <c r="X44" s="15"/>
      <c r="Y44" s="15"/>
      <c r="Z44" s="5"/>
      <c r="AA44" s="15">
        <f t="shared" si="4"/>
        <v>226420.68000000002</v>
      </c>
      <c r="AB44" s="18"/>
      <c r="AC44" s="18"/>
    </row>
    <row r="45" spans="1:29" ht="15.75" customHeight="1" x14ac:dyDescent="0.35">
      <c r="A45" s="9" t="s">
        <v>17</v>
      </c>
      <c r="B45" s="9"/>
      <c r="C45" s="15"/>
      <c r="D45" s="15"/>
      <c r="E45" s="15"/>
      <c r="F45" s="15"/>
      <c r="G45" s="60"/>
      <c r="H45" s="15"/>
      <c r="I45" s="66"/>
      <c r="J45" s="15"/>
      <c r="K45" s="15"/>
      <c r="L45" s="15"/>
      <c r="M45" s="60"/>
      <c r="N45" s="15"/>
      <c r="O45" s="60"/>
      <c r="P45" s="15"/>
      <c r="Q45" s="68"/>
      <c r="R45" s="15"/>
      <c r="S45" s="62"/>
      <c r="T45" s="15"/>
      <c r="U45" s="62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5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6">
        <v>0</v>
      </c>
      <c r="J46" s="10"/>
      <c r="K46" s="60">
        <v>0</v>
      </c>
      <c r="L46" s="10"/>
      <c r="M46" s="60">
        <v>0</v>
      </c>
      <c r="N46" s="10"/>
      <c r="O46" s="60">
        <v>0</v>
      </c>
      <c r="P46" s="10"/>
      <c r="Q46" s="68">
        <v>0</v>
      </c>
      <c r="R46" s="10"/>
      <c r="S46" s="62">
        <v>0</v>
      </c>
      <c r="T46" s="10"/>
      <c r="U46" s="60">
        <v>0</v>
      </c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5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6">
        <v>0</v>
      </c>
      <c r="J47" s="15"/>
      <c r="K47" s="60">
        <v>0</v>
      </c>
      <c r="L47" s="15"/>
      <c r="M47" s="60">
        <v>0</v>
      </c>
      <c r="N47" s="15"/>
      <c r="O47" s="60">
        <v>0</v>
      </c>
      <c r="P47" s="15"/>
      <c r="Q47" s="68">
        <v>0</v>
      </c>
      <c r="R47" s="15"/>
      <c r="S47" s="62">
        <v>0</v>
      </c>
      <c r="T47" s="15"/>
      <c r="U47" s="60">
        <v>0</v>
      </c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5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6">
        <v>0</v>
      </c>
      <c r="J48" s="15"/>
      <c r="K48" s="60">
        <v>0</v>
      </c>
      <c r="L48" s="15"/>
      <c r="M48" s="60">
        <v>0</v>
      </c>
      <c r="N48" s="15"/>
      <c r="O48" s="60">
        <v>0</v>
      </c>
      <c r="P48" s="15"/>
      <c r="Q48" s="68">
        <v>0</v>
      </c>
      <c r="R48" s="15"/>
      <c r="S48" s="62">
        <v>0</v>
      </c>
      <c r="T48" s="15"/>
      <c r="U48" s="60">
        <v>0</v>
      </c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5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5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5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5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5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5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6">
        <v>804179524.47000003</v>
      </c>
      <c r="J54" s="15"/>
      <c r="K54" s="15">
        <v>772066741.22000003</v>
      </c>
      <c r="L54" s="15"/>
      <c r="M54" s="60">
        <v>837542320.69000006</v>
      </c>
      <c r="N54" s="15"/>
      <c r="O54" s="60">
        <v>809622714.92999995</v>
      </c>
      <c r="Q54" s="68">
        <v>765730872.80999994</v>
      </c>
      <c r="R54" s="15"/>
      <c r="S54" s="62">
        <v>869031244.73000002</v>
      </c>
      <c r="T54" s="15"/>
      <c r="U54" s="62">
        <v>847166848.90999997</v>
      </c>
      <c r="V54" s="16"/>
      <c r="W54" s="15"/>
      <c r="X54" s="15"/>
      <c r="Y54" s="15"/>
      <c r="Z54" s="5"/>
      <c r="AA54" s="15">
        <f>SUM(C54:Y54)</f>
        <v>8026067437.5599995</v>
      </c>
      <c r="AB54" s="18"/>
      <c r="AC54" s="18"/>
    </row>
    <row r="55" spans="1:29" ht="15.75" customHeight="1" x14ac:dyDescent="0.35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6">
        <v>763316754.47000003</v>
      </c>
      <c r="J55" s="15"/>
      <c r="K55" s="15">
        <v>731510421.02999997</v>
      </c>
      <c r="L55" s="15"/>
      <c r="M55" s="60">
        <v>795346313.76999998</v>
      </c>
      <c r="N55" s="15"/>
      <c r="O55" s="60">
        <v>766524153.47000003</v>
      </c>
      <c r="Q55" s="68">
        <v>724049561.82000005</v>
      </c>
      <c r="R55" s="15"/>
      <c r="S55" s="62">
        <v>825103554.39999998</v>
      </c>
      <c r="T55" s="15"/>
      <c r="U55" s="62">
        <v>803306080.03999996</v>
      </c>
      <c r="V55" s="16"/>
      <c r="W55" s="15"/>
      <c r="X55" s="15"/>
      <c r="Y55" s="15"/>
      <c r="Z55" s="19"/>
      <c r="AA55" s="15">
        <f>SUM(C55:Y55)</f>
        <v>7611655978.1700001</v>
      </c>
      <c r="AB55" s="18"/>
      <c r="AC55" s="18"/>
    </row>
    <row r="56" spans="1:29" ht="15.75" customHeight="1" x14ac:dyDescent="0.35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6">
        <v>33227867.300000001</v>
      </c>
      <c r="J56" s="10"/>
      <c r="K56" s="15">
        <v>32805350.440000001</v>
      </c>
      <c r="L56" s="10"/>
      <c r="M56" s="60">
        <v>33824814.68</v>
      </c>
      <c r="N56" s="10"/>
      <c r="O56" s="60">
        <v>34657194.210000001</v>
      </c>
      <c r="P56" s="10"/>
      <c r="Q56" s="68">
        <v>34246167.409999996</v>
      </c>
      <c r="R56" s="10"/>
      <c r="S56" s="62">
        <v>35315768.969999999</v>
      </c>
      <c r="T56" s="10"/>
      <c r="U56" s="62">
        <v>35521338.560000002</v>
      </c>
      <c r="V56" s="11"/>
      <c r="W56" s="16"/>
      <c r="X56" s="10"/>
      <c r="Y56" s="15"/>
      <c r="Z56" s="21"/>
      <c r="AA56" s="15">
        <f t="shared" ref="AA56:AA60" si="6">SUM(C56:Y56)</f>
        <v>334199159.74000001</v>
      </c>
      <c r="AB56" s="18"/>
      <c r="AC56" s="18"/>
    </row>
    <row r="57" spans="1:29" ht="15.75" customHeight="1" x14ac:dyDescent="0.35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6">
        <v>11297474.880000001</v>
      </c>
      <c r="J57" s="15"/>
      <c r="K57" s="15">
        <v>11153819.15</v>
      </c>
      <c r="L57" s="15"/>
      <c r="M57" s="60">
        <v>11500436.99</v>
      </c>
      <c r="N57" s="15"/>
      <c r="O57" s="60">
        <v>11783446.029999999</v>
      </c>
      <c r="P57" s="15"/>
      <c r="Q57" s="68">
        <v>11643696.92</v>
      </c>
      <c r="R57" s="15"/>
      <c r="S57" s="62">
        <v>12007361.449999999</v>
      </c>
      <c r="T57" s="15"/>
      <c r="U57" s="62">
        <v>12077255.109999999</v>
      </c>
      <c r="V57" s="16"/>
      <c r="W57" s="16"/>
      <c r="X57" s="15"/>
      <c r="Y57" s="15"/>
      <c r="AA57" s="15">
        <f t="shared" si="6"/>
        <v>113627714.3</v>
      </c>
      <c r="AB57" s="18"/>
      <c r="AC57" s="18"/>
    </row>
    <row r="58" spans="1:29" ht="15.75" customHeight="1" x14ac:dyDescent="0.35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6">
        <v>4319622.75</v>
      </c>
      <c r="J58" s="15"/>
      <c r="K58" s="15">
        <v>4264695.5599999996</v>
      </c>
      <c r="L58" s="15"/>
      <c r="M58" s="60">
        <v>4397225.91</v>
      </c>
      <c r="N58" s="15"/>
      <c r="O58" s="60">
        <v>4505435.25</v>
      </c>
      <c r="P58" s="15"/>
      <c r="Q58" s="68">
        <v>4452001.76</v>
      </c>
      <c r="R58" s="15"/>
      <c r="S58" s="62">
        <v>4591049.97</v>
      </c>
      <c r="T58" s="15"/>
      <c r="U58" s="62">
        <v>4617774.01</v>
      </c>
      <c r="V58" s="16"/>
      <c r="W58" s="16"/>
      <c r="X58" s="15"/>
      <c r="Y58" s="15"/>
      <c r="Z58" s="27"/>
      <c r="AA58" s="15">
        <f t="shared" si="6"/>
        <v>43445890.769999996</v>
      </c>
      <c r="AB58" s="18"/>
      <c r="AC58" s="18"/>
    </row>
    <row r="59" spans="1:29" ht="15.75" customHeight="1" x14ac:dyDescent="0.35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6">
        <v>1661393.37</v>
      </c>
      <c r="J59" s="15"/>
      <c r="K59" s="15">
        <v>1640267.52</v>
      </c>
      <c r="L59" s="15"/>
      <c r="M59" s="60">
        <v>1691240.73</v>
      </c>
      <c r="N59" s="15"/>
      <c r="O59" s="60">
        <v>1732859.71</v>
      </c>
      <c r="P59" s="15"/>
      <c r="Q59" s="68">
        <v>1712308.37</v>
      </c>
      <c r="R59" s="15"/>
      <c r="S59" s="62">
        <v>1765788.45</v>
      </c>
      <c r="T59" s="15"/>
      <c r="U59" s="62">
        <v>1776066.93</v>
      </c>
      <c r="V59" s="16"/>
      <c r="W59" s="16"/>
      <c r="X59" s="15"/>
      <c r="Y59" s="15"/>
      <c r="Z59" s="17"/>
      <c r="AA59" s="15">
        <f t="shared" si="6"/>
        <v>16709957.990000002</v>
      </c>
      <c r="AB59" s="18"/>
      <c r="AC59" s="18"/>
    </row>
    <row r="60" spans="1:29" ht="15.75" customHeight="1" x14ac:dyDescent="0.35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6">
        <v>664557.35</v>
      </c>
      <c r="J60" s="10"/>
      <c r="K60" s="15">
        <v>656107.01</v>
      </c>
      <c r="L60" s="10"/>
      <c r="M60" s="60">
        <v>676496.29</v>
      </c>
      <c r="N60" s="10"/>
      <c r="O60" s="60">
        <v>693143.88</v>
      </c>
      <c r="P60" s="10"/>
      <c r="Q60" s="68">
        <v>684923.35</v>
      </c>
      <c r="R60" s="10"/>
      <c r="S60" s="62">
        <v>706315.38</v>
      </c>
      <c r="T60" s="10"/>
      <c r="U60" s="62">
        <v>710426.77</v>
      </c>
      <c r="V60" s="11"/>
      <c r="W60" s="16"/>
      <c r="X60" s="10"/>
      <c r="Y60" s="15"/>
      <c r="Z60" s="19"/>
      <c r="AA60" s="15">
        <f t="shared" si="6"/>
        <v>6683983.1899999995</v>
      </c>
      <c r="AB60" s="18"/>
      <c r="AC60" s="18"/>
    </row>
    <row r="61" spans="1:29" ht="15.75" customHeight="1" x14ac:dyDescent="0.35">
      <c r="A61" s="14"/>
      <c r="B61" s="14"/>
      <c r="C61" s="15"/>
      <c r="D61" s="15"/>
      <c r="E61" s="15"/>
      <c r="F61" s="15"/>
      <c r="G61" s="60"/>
      <c r="H61" s="15"/>
      <c r="I61" s="66"/>
      <c r="J61" s="15"/>
      <c r="K61" s="15"/>
      <c r="L61" s="15"/>
      <c r="M61" s="60"/>
      <c r="N61" s="15"/>
      <c r="O61" s="60"/>
      <c r="P61" s="15"/>
      <c r="Q61" s="68"/>
      <c r="R61" s="15"/>
      <c r="S61" s="15"/>
      <c r="T61" s="15"/>
      <c r="U61" s="62"/>
      <c r="V61" s="16"/>
      <c r="X61" s="15"/>
      <c r="Y61" s="15"/>
      <c r="Z61" s="19"/>
      <c r="AA61" s="15"/>
      <c r="AB61" s="18"/>
      <c r="AC61" s="18"/>
    </row>
    <row r="62" spans="1:29" ht="15.75" customHeight="1" x14ac:dyDescent="0.35">
      <c r="A62" s="9" t="s">
        <v>12</v>
      </c>
      <c r="B62" s="9"/>
      <c r="C62" s="15"/>
      <c r="D62" s="15"/>
      <c r="E62" s="15"/>
      <c r="F62" s="15"/>
      <c r="G62" s="60"/>
      <c r="H62" s="15"/>
      <c r="I62" s="66"/>
      <c r="J62" s="15"/>
      <c r="K62" s="15"/>
      <c r="L62" s="15"/>
      <c r="M62" s="60"/>
      <c r="N62" s="15"/>
      <c r="O62" s="60"/>
      <c r="P62" s="15"/>
      <c r="Q62" s="68"/>
      <c r="R62" s="15"/>
      <c r="S62" s="15"/>
      <c r="T62" s="15"/>
      <c r="U62" s="62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5">
      <c r="A63" s="9" t="s">
        <v>16</v>
      </c>
      <c r="B63" s="9"/>
      <c r="C63" s="15"/>
      <c r="D63" s="15"/>
      <c r="E63" s="15"/>
      <c r="F63" s="15"/>
      <c r="G63" s="60"/>
      <c r="H63" s="15"/>
      <c r="I63" s="67"/>
      <c r="J63" s="15"/>
      <c r="K63" s="15"/>
      <c r="L63" s="15"/>
      <c r="M63" s="60"/>
      <c r="N63" s="15"/>
      <c r="O63" s="60"/>
      <c r="P63" s="15"/>
      <c r="Q63" s="68"/>
      <c r="R63" s="15"/>
      <c r="S63" s="15"/>
      <c r="T63" s="15"/>
      <c r="U63" s="62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5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6">
        <v>233029026.37</v>
      </c>
      <c r="J64" s="10"/>
      <c r="K64" s="15">
        <v>241635239.81</v>
      </c>
      <c r="L64" s="10"/>
      <c r="M64" s="60">
        <v>274278674.67000002</v>
      </c>
      <c r="N64" s="10"/>
      <c r="O64" s="60">
        <v>272774415.44999999</v>
      </c>
      <c r="P64" s="10"/>
      <c r="Q64" s="68">
        <v>245246006.11000001</v>
      </c>
      <c r="R64" s="10"/>
      <c r="S64" s="62">
        <v>273290926.74000001</v>
      </c>
      <c r="T64" s="10"/>
      <c r="U64" s="62">
        <v>256826192.81</v>
      </c>
      <c r="V64" s="11"/>
      <c r="W64" s="15"/>
      <c r="X64" s="10"/>
      <c r="Y64" s="15"/>
      <c r="Z64" s="5"/>
      <c r="AA64" s="15">
        <f t="shared" ref="AA64:AA67" si="7">SUM(C64:Y64)</f>
        <v>2577632254.8300004</v>
      </c>
      <c r="AB64" s="18"/>
      <c r="AC64" s="18"/>
    </row>
    <row r="65" spans="1:29" ht="15.75" customHeight="1" x14ac:dyDescent="0.35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6">
        <v>4554331.55</v>
      </c>
      <c r="J65" s="15"/>
      <c r="K65" s="15">
        <v>4983990.43</v>
      </c>
      <c r="L65" s="15"/>
      <c r="M65" s="60">
        <v>4783676.29</v>
      </c>
      <c r="N65" s="15"/>
      <c r="O65" s="60">
        <v>4989971.67</v>
      </c>
      <c r="P65" s="15"/>
      <c r="Q65" s="68">
        <v>4003728.7</v>
      </c>
      <c r="R65" s="15"/>
      <c r="S65" s="62">
        <v>4512754.83</v>
      </c>
      <c r="T65" s="15"/>
      <c r="U65" s="62">
        <v>4730233.18</v>
      </c>
      <c r="V65" s="16"/>
      <c r="W65" s="15"/>
      <c r="X65" s="15"/>
      <c r="Y65" s="15"/>
      <c r="Z65" s="20"/>
      <c r="AA65" s="15">
        <f t="shared" si="7"/>
        <v>46457051.829999998</v>
      </c>
      <c r="AB65" s="18"/>
      <c r="AC65" s="18"/>
    </row>
    <row r="66" spans="1:29" ht="15.75" customHeight="1" x14ac:dyDescent="0.35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6">
        <v>637606.42000000004</v>
      </c>
      <c r="J66" s="15"/>
      <c r="K66" s="15">
        <v>697758.66</v>
      </c>
      <c r="L66" s="15"/>
      <c r="M66" s="60">
        <v>669714.68000000005</v>
      </c>
      <c r="N66" s="15"/>
      <c r="O66" s="60">
        <v>698596.03</v>
      </c>
      <c r="P66" s="15"/>
      <c r="Q66" s="68">
        <v>560522.02</v>
      </c>
      <c r="R66" s="15"/>
      <c r="S66" s="62">
        <v>631785.68000000005</v>
      </c>
      <c r="T66" s="15"/>
      <c r="U66" s="62">
        <v>662232.65</v>
      </c>
      <c r="V66" s="16"/>
      <c r="W66" s="15"/>
      <c r="X66" s="15"/>
      <c r="Y66" s="15"/>
      <c r="Z66" s="5"/>
      <c r="AA66" s="15">
        <f t="shared" si="7"/>
        <v>6503987.2700000014</v>
      </c>
      <c r="AB66" s="18"/>
      <c r="AC66" s="18"/>
    </row>
    <row r="67" spans="1:29" ht="15.75" customHeight="1" x14ac:dyDescent="0.35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6">
        <v>91086.63</v>
      </c>
      <c r="J67" s="15"/>
      <c r="K67" s="15">
        <v>99679.81</v>
      </c>
      <c r="L67" s="15"/>
      <c r="M67" s="60">
        <v>95673.53</v>
      </c>
      <c r="N67" s="15"/>
      <c r="O67" s="60">
        <v>99799.43</v>
      </c>
      <c r="P67" s="15"/>
      <c r="Q67" s="68">
        <v>80074.570000000007</v>
      </c>
      <c r="R67" s="15"/>
      <c r="S67" s="62">
        <v>90255.1</v>
      </c>
      <c r="T67" s="15"/>
      <c r="U67" s="62">
        <v>94604.66</v>
      </c>
      <c r="V67" s="16"/>
      <c r="W67" s="15"/>
      <c r="X67" s="15"/>
      <c r="Y67" s="15"/>
      <c r="Z67" s="21"/>
      <c r="AA67" s="15">
        <f t="shared" si="7"/>
        <v>929141.04</v>
      </c>
      <c r="AB67" s="18"/>
      <c r="AC67" s="18"/>
    </row>
    <row r="68" spans="1:29" ht="15.75" customHeight="1" x14ac:dyDescent="0.35">
      <c r="A68" s="9" t="s">
        <v>17</v>
      </c>
      <c r="B68" s="9"/>
      <c r="C68" s="10"/>
      <c r="D68" s="10"/>
      <c r="E68" s="10"/>
      <c r="F68" s="10"/>
      <c r="G68" s="60"/>
      <c r="H68" s="10"/>
      <c r="I68" s="66"/>
      <c r="J68" s="10"/>
      <c r="K68" s="10"/>
      <c r="L68" s="10"/>
      <c r="M68" s="60"/>
      <c r="N68" s="10"/>
      <c r="O68" s="60"/>
      <c r="P68" s="10"/>
      <c r="Q68" s="68"/>
      <c r="R68" s="10"/>
      <c r="S68" s="62"/>
      <c r="T68" s="10"/>
      <c r="U68" s="62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5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6">
        <v>455081.79</v>
      </c>
      <c r="J69" s="15"/>
      <c r="K69" s="15">
        <v>436118.85</v>
      </c>
      <c r="L69" s="15"/>
      <c r="M69" s="60">
        <v>434402.49</v>
      </c>
      <c r="N69" s="15"/>
      <c r="O69" s="60">
        <v>495738.81</v>
      </c>
      <c r="P69" s="15"/>
      <c r="Q69" s="68">
        <v>432484.09</v>
      </c>
      <c r="R69" s="15"/>
      <c r="S69" s="62">
        <v>443831.91</v>
      </c>
      <c r="T69" s="15"/>
      <c r="U69" s="62">
        <v>426589.7</v>
      </c>
      <c r="V69" s="16"/>
      <c r="W69" s="15"/>
      <c r="X69" s="15"/>
      <c r="Y69" s="15"/>
      <c r="Z69" s="19"/>
      <c r="AA69" s="15">
        <f t="shared" ref="AA69:AA71" si="8">SUM(C69:Y69)</f>
        <v>4395785.71</v>
      </c>
      <c r="AB69" s="18"/>
      <c r="AC69" s="18"/>
    </row>
    <row r="70" spans="1:29" ht="15.75" customHeight="1" x14ac:dyDescent="0.35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6">
        <v>61218.01</v>
      </c>
      <c r="J70" s="15"/>
      <c r="K70" s="15">
        <v>59404.88</v>
      </c>
      <c r="L70" s="15"/>
      <c r="M70" s="60">
        <v>59598.58</v>
      </c>
      <c r="N70" s="15"/>
      <c r="O70" s="60">
        <v>68591.5</v>
      </c>
      <c r="P70" s="15"/>
      <c r="Q70" s="68">
        <v>60043.69</v>
      </c>
      <c r="R70" s="15"/>
      <c r="S70" s="62">
        <v>61498.22</v>
      </c>
      <c r="T70" s="15"/>
      <c r="U70" s="62">
        <v>66926.87</v>
      </c>
      <c r="V70" s="16"/>
      <c r="W70" s="15"/>
      <c r="X70" s="15"/>
      <c r="Y70" s="15"/>
      <c r="Z70" s="28"/>
      <c r="AA70" s="15">
        <f t="shared" si="8"/>
        <v>612401.82999999996</v>
      </c>
      <c r="AB70" s="18"/>
      <c r="AC70" s="18"/>
    </row>
    <row r="71" spans="1:29" ht="15.75" customHeight="1" x14ac:dyDescent="0.35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6">
        <v>8745.43</v>
      </c>
      <c r="J71" s="15"/>
      <c r="K71" s="15">
        <v>8486.41</v>
      </c>
      <c r="L71" s="15"/>
      <c r="M71" s="60">
        <v>8514.08</v>
      </c>
      <c r="N71" s="15"/>
      <c r="O71" s="60">
        <v>9798.7900000000009</v>
      </c>
      <c r="P71" s="15"/>
      <c r="Q71" s="68">
        <v>8577.67</v>
      </c>
      <c r="R71" s="15"/>
      <c r="S71" s="62">
        <v>8785.4599999999991</v>
      </c>
      <c r="T71" s="15"/>
      <c r="U71" s="62">
        <v>9560.98</v>
      </c>
      <c r="V71" s="16"/>
      <c r="W71" s="15"/>
      <c r="X71" s="15"/>
      <c r="Y71" s="15"/>
      <c r="Z71" s="20"/>
      <c r="AA71" s="15">
        <f t="shared" si="8"/>
        <v>87485.98</v>
      </c>
      <c r="AB71" s="18"/>
      <c r="AC71" s="18"/>
    </row>
    <row r="72" spans="1:29" ht="15.75" customHeight="1" x14ac:dyDescent="0.35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5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5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5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5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5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>
        <v>29607735.73</v>
      </c>
      <c r="L77" s="10"/>
      <c r="M77" s="60">
        <v>30537088.25</v>
      </c>
      <c r="N77" s="10"/>
      <c r="O77" s="60">
        <v>26131133.84</v>
      </c>
      <c r="P77" s="10"/>
      <c r="Q77" s="68">
        <v>24100709.73</v>
      </c>
      <c r="R77" s="10"/>
      <c r="S77" s="62">
        <v>22987734.260000002</v>
      </c>
      <c r="T77" s="10"/>
      <c r="U77" s="62">
        <v>12450.18</v>
      </c>
      <c r="V77" s="11"/>
      <c r="W77" s="15"/>
      <c r="X77" s="10"/>
      <c r="Y77" s="15"/>
      <c r="Z77" s="27"/>
      <c r="AA77" s="15">
        <f>SUM(C77:Y77)</f>
        <v>255463480.22999999</v>
      </c>
      <c r="AB77" s="18"/>
      <c r="AC77" s="18"/>
    </row>
    <row r="78" spans="1:29" ht="15.75" customHeight="1" x14ac:dyDescent="0.35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>
        <v>27651607.440000001</v>
      </c>
      <c r="L78" s="10"/>
      <c r="M78" s="60">
        <v>28518005.640000001</v>
      </c>
      <c r="N78" s="10"/>
      <c r="O78" s="60">
        <v>24444402.300000001</v>
      </c>
      <c r="P78" s="10"/>
      <c r="Q78" s="68">
        <v>22448910.02</v>
      </c>
      <c r="R78" s="10"/>
      <c r="S78" s="62">
        <v>21614184.760000002</v>
      </c>
      <c r="T78" s="10"/>
      <c r="U78" s="62">
        <v>11046.1</v>
      </c>
      <c r="V78" s="11"/>
      <c r="W78" s="15"/>
      <c r="X78" s="10"/>
      <c r="Y78" s="15"/>
      <c r="Z78" s="27"/>
      <c r="AA78" s="15">
        <f>SUM(C78:Y78)</f>
        <v>238834144.35000002</v>
      </c>
      <c r="AB78" s="18"/>
      <c r="AC78" s="18"/>
    </row>
    <row r="79" spans="1:29" ht="15.75" customHeight="1" x14ac:dyDescent="0.35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>
        <v>1467504.9</v>
      </c>
      <c r="L79" s="10"/>
      <c r="M79" s="60">
        <v>1446970.51</v>
      </c>
      <c r="N79" s="10"/>
      <c r="O79" s="60">
        <v>1230933.94</v>
      </c>
      <c r="P79" s="10"/>
      <c r="Q79" s="68">
        <v>1262596.8899999999</v>
      </c>
      <c r="R79" s="10"/>
      <c r="S79" s="62">
        <v>1262607.25</v>
      </c>
      <c r="T79" s="10"/>
      <c r="U79" s="62">
        <v>1349.28</v>
      </c>
      <c r="V79" s="11"/>
      <c r="W79" s="15"/>
      <c r="X79" s="10"/>
      <c r="Y79" s="15"/>
      <c r="Z79" s="27"/>
      <c r="AA79" s="15">
        <f t="shared" ref="AA79:AA83" si="9">SUM(C79:Y79)</f>
        <v>12239612.52</v>
      </c>
      <c r="AB79" s="18"/>
      <c r="AC79" s="18"/>
    </row>
    <row r="80" spans="1:29" ht="15.75" customHeight="1" x14ac:dyDescent="0.35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>
        <v>498951.67</v>
      </c>
      <c r="L80" s="10"/>
      <c r="M80" s="60">
        <v>491969.97</v>
      </c>
      <c r="N80" s="10"/>
      <c r="O80" s="60">
        <v>418517.54</v>
      </c>
      <c r="P80" s="10"/>
      <c r="Q80" s="68">
        <v>429282.94</v>
      </c>
      <c r="R80" s="10"/>
      <c r="S80" s="62">
        <v>429286.47</v>
      </c>
      <c r="T80" s="10"/>
      <c r="U80" s="62">
        <v>458.76</v>
      </c>
      <c r="V80" s="11"/>
      <c r="W80" s="15"/>
      <c r="X80" s="10"/>
      <c r="Y80" s="15"/>
      <c r="Z80" s="27"/>
      <c r="AA80" s="15">
        <f t="shared" si="9"/>
        <v>4161468.26</v>
      </c>
      <c r="AB80" s="18"/>
      <c r="AC80" s="18"/>
    </row>
    <row r="81" spans="1:29" ht="15.75" customHeight="1" x14ac:dyDescent="0.35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>
        <v>190775.64</v>
      </c>
      <c r="L81" s="10"/>
      <c r="M81" s="60">
        <v>188106.17</v>
      </c>
      <c r="N81" s="10"/>
      <c r="O81" s="60">
        <v>160021.41</v>
      </c>
      <c r="P81" s="10"/>
      <c r="Q81" s="68">
        <v>164137.60000000001</v>
      </c>
      <c r="R81" s="10"/>
      <c r="S81" s="62">
        <v>164138.94</v>
      </c>
      <c r="T81" s="10"/>
      <c r="U81" s="62">
        <v>175.41</v>
      </c>
      <c r="V81" s="11"/>
      <c r="W81" s="15"/>
      <c r="X81" s="10"/>
      <c r="Y81" s="15"/>
      <c r="Z81" s="27"/>
      <c r="AA81" s="15">
        <f t="shared" si="9"/>
        <v>1591149.63</v>
      </c>
      <c r="AB81" s="18"/>
      <c r="AC81" s="18"/>
    </row>
    <row r="82" spans="1:29" ht="15.75" customHeight="1" x14ac:dyDescent="0.35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>
        <v>73375.25</v>
      </c>
      <c r="L82" s="10"/>
      <c r="M82" s="60">
        <v>72348.53</v>
      </c>
      <c r="N82" s="10"/>
      <c r="O82" s="60">
        <v>61546.7</v>
      </c>
      <c r="P82" s="10"/>
      <c r="Q82" s="68">
        <v>63129.84</v>
      </c>
      <c r="R82" s="10"/>
      <c r="S82" s="62">
        <v>63130.36</v>
      </c>
      <c r="T82" s="10"/>
      <c r="U82" s="62">
        <v>67.459999999999994</v>
      </c>
      <c r="V82" s="11"/>
      <c r="W82" s="15"/>
      <c r="X82" s="10"/>
      <c r="Y82" s="15"/>
      <c r="Z82" s="27"/>
      <c r="AA82" s="15">
        <f t="shared" si="9"/>
        <v>611980.64</v>
      </c>
      <c r="AB82" s="18"/>
      <c r="AC82" s="18"/>
    </row>
    <row r="83" spans="1:29" ht="15.75" customHeight="1" x14ac:dyDescent="0.35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>
        <v>29350.1</v>
      </c>
      <c r="L83" s="10"/>
      <c r="M83" s="60">
        <v>28939.41</v>
      </c>
      <c r="N83" s="10"/>
      <c r="O83" s="60">
        <v>24618.68</v>
      </c>
      <c r="P83" s="10"/>
      <c r="Q83" s="68">
        <v>25251.94</v>
      </c>
      <c r="R83" s="10"/>
      <c r="S83" s="62">
        <v>25252.15</v>
      </c>
      <c r="T83" s="10"/>
      <c r="U83" s="62">
        <v>26.99</v>
      </c>
      <c r="V83" s="11"/>
      <c r="W83" s="15"/>
      <c r="X83" s="10"/>
      <c r="Y83" s="15"/>
      <c r="Z83" s="27"/>
      <c r="AA83" s="15">
        <f t="shared" si="9"/>
        <v>244792.25999999998</v>
      </c>
      <c r="AB83" s="18"/>
      <c r="AC83" s="18"/>
    </row>
    <row r="84" spans="1:29" ht="15.75" customHeight="1" x14ac:dyDescent="0.35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8"/>
      <c r="R84" s="10"/>
      <c r="S84" s="10"/>
      <c r="T84" s="10"/>
      <c r="U84" s="62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5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8"/>
      <c r="R85" s="10"/>
      <c r="S85" s="10"/>
      <c r="T85" s="10"/>
      <c r="U85" s="62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5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8"/>
      <c r="R86" s="10"/>
      <c r="S86" s="10"/>
      <c r="T86" s="10"/>
      <c r="U86" s="62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5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>
        <v>19713057.91</v>
      </c>
      <c r="L87" s="10"/>
      <c r="M87" s="60">
        <v>17591854.75</v>
      </c>
      <c r="N87" s="10"/>
      <c r="O87" s="60">
        <v>19394822.120000001</v>
      </c>
      <c r="P87" s="10"/>
      <c r="Q87" s="68">
        <v>13645971.07</v>
      </c>
      <c r="R87" s="10"/>
      <c r="S87" s="62">
        <v>11254780.1</v>
      </c>
      <c r="T87" s="10"/>
      <c r="U87" s="62">
        <v>1558.4</v>
      </c>
      <c r="V87" s="11"/>
      <c r="W87" s="15"/>
      <c r="X87" s="10"/>
      <c r="Y87" s="15"/>
      <c r="Z87" s="27"/>
      <c r="AA87" s="15">
        <f t="shared" ref="AA87:AA90" si="10">SUM(C87:Y87)</f>
        <v>159211101.09999999</v>
      </c>
      <c r="AB87" s="18"/>
      <c r="AC87" s="18"/>
    </row>
    <row r="88" spans="1:29" ht="15.75" customHeight="1" x14ac:dyDescent="0.35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>
        <v>320925.15000000002</v>
      </c>
      <c r="L88" s="10"/>
      <c r="M88" s="60">
        <v>399324.4</v>
      </c>
      <c r="N88" s="10"/>
      <c r="O88" s="60">
        <v>202994.61</v>
      </c>
      <c r="P88" s="10"/>
      <c r="Q88" s="68">
        <v>357383.86</v>
      </c>
      <c r="R88" s="10"/>
      <c r="S88" s="62">
        <v>355850.28</v>
      </c>
      <c r="T88" s="10"/>
      <c r="U88" s="62">
        <v>-33.700000000000003</v>
      </c>
      <c r="V88" s="11"/>
      <c r="W88" s="15"/>
      <c r="X88" s="10"/>
      <c r="Y88" s="15"/>
      <c r="Z88" s="27"/>
      <c r="AA88" s="15">
        <f t="shared" si="10"/>
        <v>3212330.4999999991</v>
      </c>
      <c r="AB88" s="18"/>
      <c r="AC88" s="18"/>
    </row>
    <row r="89" spans="1:29" ht="15.75" customHeight="1" x14ac:dyDescent="0.35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>
        <v>44929.52</v>
      </c>
      <c r="L89" s="10"/>
      <c r="M89" s="60">
        <v>55905.42</v>
      </c>
      <c r="N89" s="10"/>
      <c r="O89" s="60">
        <v>28419.25</v>
      </c>
      <c r="P89" s="10"/>
      <c r="Q89" s="68">
        <v>50033.74</v>
      </c>
      <c r="R89" s="10"/>
      <c r="S89" s="62">
        <v>49819.040000000001</v>
      </c>
      <c r="T89" s="10"/>
      <c r="U89" s="62">
        <v>-4.72</v>
      </c>
      <c r="V89" s="11"/>
      <c r="W89" s="15"/>
      <c r="X89" s="10"/>
      <c r="Y89" s="15"/>
      <c r="Z89" s="27"/>
      <c r="AA89" s="15">
        <f t="shared" si="10"/>
        <v>449726.27999999997</v>
      </c>
      <c r="AB89" s="18"/>
      <c r="AC89" s="18"/>
    </row>
    <row r="90" spans="1:29" ht="15.75" customHeight="1" x14ac:dyDescent="0.35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>
        <v>6418.5</v>
      </c>
      <c r="L90" s="10"/>
      <c r="M90" s="60">
        <v>7986.49</v>
      </c>
      <c r="N90" s="10"/>
      <c r="O90" s="60">
        <v>4059.89</v>
      </c>
      <c r="P90" s="10"/>
      <c r="Q90" s="68">
        <v>7147.68</v>
      </c>
      <c r="R90" s="10"/>
      <c r="S90" s="62">
        <v>7117.01</v>
      </c>
      <c r="T90" s="10"/>
      <c r="U90" s="62">
        <v>-0.67</v>
      </c>
      <c r="V90" s="11"/>
      <c r="W90" s="15"/>
      <c r="X90" s="10"/>
      <c r="Y90" s="15"/>
      <c r="Z90" s="27"/>
      <c r="AA90" s="15">
        <f t="shared" si="10"/>
        <v>64246.63</v>
      </c>
      <c r="AB90" s="18"/>
      <c r="AC90" s="18"/>
    </row>
    <row r="91" spans="1:29" ht="15.75" customHeight="1" x14ac:dyDescent="0.35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8"/>
      <c r="R91" s="10"/>
      <c r="S91" s="62"/>
      <c r="T91" s="10"/>
      <c r="U91" s="62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5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>
        <v>704481.15</v>
      </c>
      <c r="L92" s="10"/>
      <c r="M92" s="60">
        <v>803652.98</v>
      </c>
      <c r="N92" s="10"/>
      <c r="O92" s="60">
        <v>794501.04</v>
      </c>
      <c r="P92" s="10"/>
      <c r="Q92" s="68">
        <v>703412.41</v>
      </c>
      <c r="R92" s="10"/>
      <c r="S92" s="62">
        <v>601216.54</v>
      </c>
      <c r="T92" s="10"/>
      <c r="U92" s="62">
        <v>0</v>
      </c>
      <c r="V92" s="11"/>
      <c r="W92" s="15"/>
      <c r="X92" s="10"/>
      <c r="Y92" s="15"/>
      <c r="Z92" s="27"/>
      <c r="AA92" s="15">
        <f t="shared" ref="AA92:AA94" si="11">SUM(C92:Y92)</f>
        <v>6876747.1300000008</v>
      </c>
      <c r="AB92" s="18"/>
      <c r="AC92" s="18"/>
    </row>
    <row r="93" spans="1:29" ht="15.75" customHeight="1" x14ac:dyDescent="0.35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>
        <v>94963.06</v>
      </c>
      <c r="L93" s="10"/>
      <c r="M93" s="60">
        <v>110930.03</v>
      </c>
      <c r="N93" s="10"/>
      <c r="O93" s="60">
        <v>109358.81</v>
      </c>
      <c r="P93" s="10"/>
      <c r="Q93" s="68">
        <v>96322.17</v>
      </c>
      <c r="R93" s="10"/>
      <c r="S93" s="62">
        <v>82471.39</v>
      </c>
      <c r="T93" s="10"/>
      <c r="U93" s="62">
        <v>0</v>
      </c>
      <c r="V93" s="11"/>
      <c r="W93" s="15"/>
      <c r="X93" s="10"/>
      <c r="Y93" s="15"/>
      <c r="Z93" s="27"/>
      <c r="AA93" s="15">
        <f t="shared" si="11"/>
        <v>939781.02</v>
      </c>
      <c r="AB93" s="18"/>
      <c r="AC93" s="18"/>
    </row>
    <row r="94" spans="1:29" ht="15.75" customHeight="1" x14ac:dyDescent="0.35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>
        <v>13566.15</v>
      </c>
      <c r="L94" s="10"/>
      <c r="M94" s="60">
        <v>15847.15</v>
      </c>
      <c r="N94" s="10"/>
      <c r="O94" s="60">
        <v>15622.69</v>
      </c>
      <c r="P94" s="10"/>
      <c r="Q94" s="68">
        <v>13760.31</v>
      </c>
      <c r="R94" s="10"/>
      <c r="S94" s="62">
        <v>11781.63</v>
      </c>
      <c r="T94" s="10"/>
      <c r="U94" s="62">
        <v>0</v>
      </c>
      <c r="V94" s="11"/>
      <c r="W94" s="15"/>
      <c r="X94" s="10"/>
      <c r="Y94" s="15"/>
      <c r="Z94" s="27"/>
      <c r="AA94" s="15">
        <f t="shared" si="11"/>
        <v>134254.43</v>
      </c>
      <c r="AB94" s="18"/>
      <c r="AC94" s="18"/>
    </row>
    <row r="95" spans="1:29" ht="15.75" customHeight="1" x14ac:dyDescent="0.3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5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5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5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5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5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>
        <v>55348182.82</v>
      </c>
      <c r="L100" s="10"/>
      <c r="M100" s="60">
        <v>46060606.939999998</v>
      </c>
      <c r="N100" s="10"/>
      <c r="O100" s="60">
        <v>44662022.539999999</v>
      </c>
      <c r="P100" s="10"/>
      <c r="Q100" s="68">
        <v>48665005.710000001</v>
      </c>
      <c r="R100" s="10"/>
      <c r="S100" s="62">
        <v>51421757.159999996</v>
      </c>
      <c r="T100" s="10"/>
      <c r="U100" s="62">
        <v>47559535.340000004</v>
      </c>
      <c r="V100" s="11"/>
      <c r="W100" s="15"/>
      <c r="X100" s="10"/>
      <c r="Y100" s="15"/>
      <c r="Z100" s="27"/>
      <c r="AA100" s="15">
        <f>SUM(C100:Y100)</f>
        <v>456567965.34000003</v>
      </c>
      <c r="AB100" s="18"/>
      <c r="AC100" s="18"/>
    </row>
    <row r="101" spans="1:29" ht="15.75" customHeight="1" x14ac:dyDescent="0.35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>
        <v>52953716.189999998</v>
      </c>
      <c r="L101" s="10"/>
      <c r="M101" s="60">
        <v>42924739.219999999</v>
      </c>
      <c r="N101" s="10"/>
      <c r="O101" s="60">
        <v>42036171.880000003</v>
      </c>
      <c r="P101" s="10"/>
      <c r="Q101" s="68">
        <v>45753301.609999999</v>
      </c>
      <c r="R101" s="10"/>
      <c r="S101" s="62">
        <v>48541169.869999997</v>
      </c>
      <c r="T101" s="10"/>
      <c r="U101" s="62">
        <v>44532922.880000003</v>
      </c>
      <c r="V101" s="11"/>
      <c r="W101" s="15"/>
      <c r="X101" s="10"/>
      <c r="Y101" s="15"/>
      <c r="Z101" s="27"/>
      <c r="AA101" s="15">
        <f>SUM(C101:Y101)</f>
        <v>430292399.98000002</v>
      </c>
      <c r="AB101" s="18"/>
      <c r="AC101" s="18"/>
    </row>
    <row r="102" spans="1:29" ht="15.75" customHeight="1" x14ac:dyDescent="0.35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>
        <v>1031904.64</v>
      </c>
      <c r="L102" s="10"/>
      <c r="M102" s="60">
        <v>2047927.5</v>
      </c>
      <c r="N102" s="10"/>
      <c r="O102" s="60">
        <v>1656317.91</v>
      </c>
      <c r="P102" s="10"/>
      <c r="Q102" s="68">
        <v>1988470.81</v>
      </c>
      <c r="R102" s="10"/>
      <c r="S102" s="62">
        <v>1973865.73</v>
      </c>
      <c r="T102" s="10"/>
      <c r="U102" s="62">
        <v>2218234.85</v>
      </c>
      <c r="V102" s="11"/>
      <c r="W102" s="15"/>
      <c r="X102" s="10"/>
      <c r="Y102" s="15"/>
      <c r="Z102" s="27"/>
      <c r="AA102" s="15">
        <f t="shared" ref="AA102:AA106" si="12">SUM(C102:Y102)</f>
        <v>21230508.84</v>
      </c>
      <c r="AB102" s="18"/>
      <c r="AC102" s="18"/>
    </row>
    <row r="103" spans="1:29" ht="15.75" customHeight="1" x14ac:dyDescent="0.35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>
        <v>350847.58</v>
      </c>
      <c r="L103" s="10"/>
      <c r="M103" s="60">
        <v>696295.35</v>
      </c>
      <c r="N103" s="10"/>
      <c r="O103" s="60">
        <v>563148.09</v>
      </c>
      <c r="P103" s="10"/>
      <c r="Q103" s="68">
        <v>676080.08</v>
      </c>
      <c r="R103" s="10"/>
      <c r="S103" s="62">
        <v>671114.35</v>
      </c>
      <c r="T103" s="10"/>
      <c r="U103" s="62">
        <v>754199.85</v>
      </c>
      <c r="V103" s="11"/>
      <c r="W103" s="15"/>
      <c r="X103" s="10"/>
      <c r="Y103" s="15"/>
      <c r="Z103" s="27"/>
      <c r="AA103" s="15">
        <f t="shared" si="12"/>
        <v>7218373.0099999988</v>
      </c>
      <c r="AB103" s="18"/>
      <c r="AC103" s="18"/>
    </row>
    <row r="104" spans="1:29" ht="15.75" customHeight="1" x14ac:dyDescent="0.35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>
        <v>134147.6</v>
      </c>
      <c r="L104" s="10"/>
      <c r="M104" s="60">
        <v>266230.58</v>
      </c>
      <c r="N104" s="10"/>
      <c r="O104" s="60">
        <v>215321.33</v>
      </c>
      <c r="P104" s="10"/>
      <c r="Q104" s="68">
        <v>258501.21</v>
      </c>
      <c r="R104" s="10"/>
      <c r="S104" s="62">
        <v>256602.54</v>
      </c>
      <c r="T104" s="10"/>
      <c r="U104" s="62">
        <v>288370.53000000003</v>
      </c>
      <c r="V104" s="11"/>
      <c r="W104" s="15"/>
      <c r="X104" s="10"/>
      <c r="Y104" s="15"/>
      <c r="Z104" s="27"/>
      <c r="AA104" s="15">
        <f t="shared" si="12"/>
        <v>2759966.1500000004</v>
      </c>
      <c r="AB104" s="18"/>
      <c r="AC104" s="18"/>
    </row>
    <row r="105" spans="1:29" ht="15.75" customHeight="1" x14ac:dyDescent="0.35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>
        <v>51595.23</v>
      </c>
      <c r="L105" s="10"/>
      <c r="M105" s="60">
        <v>102396.38</v>
      </c>
      <c r="N105" s="10"/>
      <c r="O105" s="60">
        <v>82815.899999999994</v>
      </c>
      <c r="P105" s="10"/>
      <c r="Q105" s="68">
        <v>99423.54</v>
      </c>
      <c r="R105" s="10"/>
      <c r="S105" s="62">
        <v>98693.29</v>
      </c>
      <c r="T105" s="10"/>
      <c r="U105" s="62">
        <v>110911.74</v>
      </c>
      <c r="V105" s="11"/>
      <c r="W105" s="15"/>
      <c r="X105" s="10"/>
      <c r="Y105" s="15"/>
      <c r="Z105" s="27"/>
      <c r="AA105" s="15">
        <f t="shared" si="12"/>
        <v>1061525.4600000002</v>
      </c>
      <c r="AB105" s="18"/>
      <c r="AC105" s="18"/>
    </row>
    <row r="106" spans="1:29" ht="15.75" customHeight="1" x14ac:dyDescent="0.35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>
        <v>20638.09</v>
      </c>
      <c r="L106" s="10"/>
      <c r="M106" s="60">
        <v>40958.550000000003</v>
      </c>
      <c r="N106" s="10"/>
      <c r="O106" s="60">
        <v>33126.36</v>
      </c>
      <c r="P106" s="10"/>
      <c r="Q106" s="68">
        <v>39769.42</v>
      </c>
      <c r="R106" s="10"/>
      <c r="S106" s="62">
        <v>39477.31</v>
      </c>
      <c r="T106" s="10"/>
      <c r="U106" s="62">
        <v>44364.7</v>
      </c>
      <c r="V106" s="11"/>
      <c r="W106" s="15"/>
      <c r="X106" s="10"/>
      <c r="Y106" s="15"/>
      <c r="Z106" s="27"/>
      <c r="AA106" s="15">
        <f t="shared" si="12"/>
        <v>424610.17</v>
      </c>
      <c r="AB106" s="18"/>
      <c r="AC106" s="18"/>
    </row>
    <row r="107" spans="1:29" ht="15.75" customHeight="1" x14ac:dyDescent="0.35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8"/>
      <c r="R107" s="10"/>
      <c r="S107" s="10"/>
      <c r="T107" s="10"/>
      <c r="U107" s="62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5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8"/>
      <c r="R108" s="10"/>
      <c r="S108" s="10"/>
      <c r="T108" s="10"/>
      <c r="U108" s="62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5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8"/>
      <c r="R109" s="10"/>
      <c r="S109" s="10"/>
      <c r="T109" s="10"/>
      <c r="U109" s="62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5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>
        <v>16165022.880000001</v>
      </c>
      <c r="L110" s="10"/>
      <c r="M110" s="60">
        <v>19986342.539999999</v>
      </c>
      <c r="N110" s="10"/>
      <c r="O110" s="60">
        <v>31615160.530000001</v>
      </c>
      <c r="P110" s="10"/>
      <c r="Q110" s="68">
        <v>26729082.890000001</v>
      </c>
      <c r="R110" s="10"/>
      <c r="S110" s="62">
        <v>30028413.629999999</v>
      </c>
      <c r="T110" s="10"/>
      <c r="U110" s="62">
        <v>22198136.859999999</v>
      </c>
      <c r="V110" s="11"/>
      <c r="W110" s="15"/>
      <c r="X110" s="10"/>
      <c r="Y110" s="15"/>
      <c r="Z110" s="27"/>
      <c r="AA110" s="15">
        <f t="shared" ref="AA110:AA113" si="13">SUM(C110:Y110)</f>
        <v>211810025.25999999</v>
      </c>
      <c r="AB110" s="18"/>
      <c r="AC110" s="18"/>
    </row>
    <row r="111" spans="1:29" ht="15.75" customHeight="1" x14ac:dyDescent="0.35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>
        <v>253727.64</v>
      </c>
      <c r="L111" s="10"/>
      <c r="M111" s="60">
        <v>651263.35</v>
      </c>
      <c r="N111" s="10"/>
      <c r="O111" s="60">
        <v>360515.8</v>
      </c>
      <c r="P111" s="10"/>
      <c r="Q111" s="68">
        <v>612129.93999999994</v>
      </c>
      <c r="R111" s="10"/>
      <c r="S111" s="62">
        <v>218483.54</v>
      </c>
      <c r="T111" s="10"/>
      <c r="U111" s="62">
        <v>300935.32</v>
      </c>
      <c r="V111" s="11"/>
      <c r="W111" s="15"/>
      <c r="X111" s="10"/>
      <c r="Y111" s="15"/>
      <c r="Z111" s="27"/>
      <c r="AA111" s="15">
        <f t="shared" si="13"/>
        <v>4083019.0799999996</v>
      </c>
      <c r="AB111" s="18"/>
      <c r="AC111" s="18"/>
    </row>
    <row r="112" spans="1:29" ht="15.75" customHeight="1" x14ac:dyDescent="0.35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>
        <v>35521.870000000003</v>
      </c>
      <c r="L112" s="10"/>
      <c r="M112" s="60">
        <v>91176.87</v>
      </c>
      <c r="N112" s="10"/>
      <c r="O112" s="60">
        <v>50472.21</v>
      </c>
      <c r="P112" s="10"/>
      <c r="Q112" s="68">
        <v>85698.19</v>
      </c>
      <c r="R112" s="10"/>
      <c r="S112" s="62">
        <v>30587.7</v>
      </c>
      <c r="T112" s="10"/>
      <c r="U112" s="62">
        <v>42130.94</v>
      </c>
      <c r="V112" s="11"/>
      <c r="W112" s="15"/>
      <c r="X112" s="10"/>
      <c r="Y112" s="15"/>
      <c r="Z112" s="27"/>
      <c r="AA112" s="15">
        <f t="shared" si="13"/>
        <v>571622.65999999992</v>
      </c>
      <c r="AB112" s="18"/>
      <c r="AC112" s="18"/>
    </row>
    <row r="113" spans="1:29" ht="15.75" customHeight="1" x14ac:dyDescent="0.35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>
        <v>5074.55</v>
      </c>
      <c r="L113" s="10"/>
      <c r="M113" s="60">
        <v>13025.27</v>
      </c>
      <c r="N113" s="10"/>
      <c r="O113" s="60">
        <v>7210.32</v>
      </c>
      <c r="P113" s="10"/>
      <c r="Q113" s="68">
        <v>12242.6</v>
      </c>
      <c r="R113" s="10"/>
      <c r="S113" s="62">
        <v>4369.67</v>
      </c>
      <c r="T113" s="10"/>
      <c r="U113" s="62">
        <v>6018.71</v>
      </c>
      <c r="V113" s="11"/>
      <c r="W113" s="15"/>
      <c r="X113" s="10"/>
      <c r="Y113" s="15"/>
      <c r="Z113" s="27"/>
      <c r="AA113" s="15">
        <f t="shared" si="13"/>
        <v>81660.400000000009</v>
      </c>
      <c r="AB113" s="18"/>
      <c r="AC113" s="18"/>
    </row>
    <row r="114" spans="1:29" ht="15.75" customHeight="1" x14ac:dyDescent="0.35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8"/>
      <c r="R114" s="10"/>
      <c r="S114" s="62"/>
      <c r="T114" s="10"/>
      <c r="U114" s="62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5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>
        <v>0</v>
      </c>
      <c r="L115" s="10"/>
      <c r="M115" s="60">
        <v>0</v>
      </c>
      <c r="N115" s="10"/>
      <c r="O115" s="60">
        <v>0</v>
      </c>
      <c r="P115" s="10"/>
      <c r="Q115" s="68">
        <v>0</v>
      </c>
      <c r="R115" s="10"/>
      <c r="S115" s="62">
        <v>0</v>
      </c>
      <c r="T115" s="10"/>
      <c r="U115" s="62">
        <v>0</v>
      </c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5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>
        <v>0</v>
      </c>
      <c r="L116" s="10"/>
      <c r="M116" s="60">
        <v>0</v>
      </c>
      <c r="N116" s="10"/>
      <c r="O116" s="60">
        <v>0</v>
      </c>
      <c r="P116" s="10"/>
      <c r="Q116" s="68">
        <v>0</v>
      </c>
      <c r="R116" s="10"/>
      <c r="S116" s="62">
        <v>0</v>
      </c>
      <c r="T116" s="10"/>
      <c r="U116" s="62">
        <v>0</v>
      </c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5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>
        <v>0</v>
      </c>
      <c r="L117" s="10"/>
      <c r="M117" s="60">
        <v>0</v>
      </c>
      <c r="N117" s="10"/>
      <c r="O117" s="60">
        <v>0</v>
      </c>
      <c r="P117" s="10"/>
      <c r="Q117" s="68">
        <v>0</v>
      </c>
      <c r="R117" s="10"/>
      <c r="S117" s="62">
        <v>0</v>
      </c>
      <c r="T117" s="10"/>
      <c r="U117" s="62">
        <v>0</v>
      </c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5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5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5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5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5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5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>
        <v>55882493.869999997</v>
      </c>
      <c r="L123" s="10"/>
      <c r="M123" s="60">
        <v>59760399.380000003</v>
      </c>
      <c r="N123" s="10"/>
      <c r="O123" s="60">
        <v>62254890.149999999</v>
      </c>
      <c r="P123" s="10"/>
      <c r="Q123" s="68">
        <v>55273289.740000002</v>
      </c>
      <c r="R123" s="10"/>
      <c r="S123" s="62">
        <v>66407771.350000001</v>
      </c>
      <c r="T123" s="10"/>
      <c r="U123" s="62">
        <v>59959283.950000003</v>
      </c>
      <c r="V123" s="11"/>
      <c r="W123" s="15"/>
      <c r="X123" s="10"/>
      <c r="Y123" s="15"/>
      <c r="Z123" s="27"/>
      <c r="AA123" s="15">
        <f>SUM(C123:Y123)</f>
        <v>550833568.57000005</v>
      </c>
      <c r="AB123" s="18"/>
      <c r="AC123" s="18"/>
    </row>
    <row r="124" spans="1:29" ht="15.75" customHeight="1" x14ac:dyDescent="0.35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>
        <v>52387735.329999998</v>
      </c>
      <c r="L124" s="10"/>
      <c r="M124" s="60">
        <v>55910613.890000001</v>
      </c>
      <c r="N124" s="10"/>
      <c r="O124" s="60">
        <v>58450612.75</v>
      </c>
      <c r="P124" s="10"/>
      <c r="Q124" s="68">
        <v>51957010.25</v>
      </c>
      <c r="R124" s="10"/>
      <c r="S124" s="62">
        <v>62691688.640000001</v>
      </c>
      <c r="T124" s="10"/>
      <c r="U124" s="62">
        <v>56311706.590000004</v>
      </c>
      <c r="V124" s="11"/>
      <c r="W124" s="15"/>
      <c r="X124" s="10"/>
      <c r="Y124" s="15"/>
      <c r="Z124" s="27"/>
      <c r="AA124" s="15">
        <f>SUM(C124:Y124)</f>
        <v>518281949.60000002</v>
      </c>
      <c r="AB124" s="18"/>
      <c r="AC124" s="18"/>
    </row>
    <row r="125" spans="1:29" ht="15.75" customHeight="1" x14ac:dyDescent="0.35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>
        <v>2791818.03</v>
      </c>
      <c r="L125" s="10"/>
      <c r="M125" s="60">
        <v>3177307.49</v>
      </c>
      <c r="N125" s="10"/>
      <c r="O125" s="60">
        <v>3293689.28</v>
      </c>
      <c r="P125" s="10"/>
      <c r="Q125" s="68">
        <v>2839911.62</v>
      </c>
      <c r="R125" s="10"/>
      <c r="S125" s="62">
        <v>2981365.01</v>
      </c>
      <c r="T125" s="10"/>
      <c r="U125" s="62">
        <v>2984060.72</v>
      </c>
      <c r="V125" s="11"/>
      <c r="W125" s="15"/>
      <c r="X125" s="10"/>
      <c r="Y125" s="15"/>
      <c r="Z125" s="27"/>
      <c r="AA125" s="15">
        <f t="shared" ref="AA125:AA129" si="15">SUM(C125:Y125)</f>
        <v>26479148.560000002</v>
      </c>
      <c r="AB125" s="18"/>
      <c r="AC125" s="18"/>
    </row>
    <row r="126" spans="1:29" ht="15.75" customHeight="1" x14ac:dyDescent="0.35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>
        <v>949218.13</v>
      </c>
      <c r="L126" s="10"/>
      <c r="M126" s="60">
        <v>1080284.55</v>
      </c>
      <c r="N126" s="10"/>
      <c r="O126" s="60">
        <v>1119854.3600000001</v>
      </c>
      <c r="P126" s="10"/>
      <c r="Q126" s="68">
        <v>965569.95</v>
      </c>
      <c r="R126" s="10"/>
      <c r="S126" s="62">
        <v>1013664.1</v>
      </c>
      <c r="T126" s="10"/>
      <c r="U126" s="62">
        <v>1014580.64</v>
      </c>
      <c r="V126" s="11"/>
      <c r="W126" s="15"/>
      <c r="X126" s="10"/>
      <c r="Y126" s="15"/>
      <c r="Z126" s="27"/>
      <c r="AA126" s="15">
        <f t="shared" si="15"/>
        <v>9002910.5099999998</v>
      </c>
      <c r="AB126" s="18"/>
      <c r="AC126" s="18"/>
    </row>
    <row r="127" spans="1:29" ht="15.75" customHeight="1" x14ac:dyDescent="0.35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>
        <v>362936.34</v>
      </c>
      <c r="L127" s="10"/>
      <c r="M127" s="60">
        <v>413049.97</v>
      </c>
      <c r="N127" s="10"/>
      <c r="O127" s="60">
        <v>428179.61</v>
      </c>
      <c r="P127" s="10"/>
      <c r="Q127" s="68">
        <v>369188.51</v>
      </c>
      <c r="R127" s="10"/>
      <c r="S127" s="62">
        <v>387577.45</v>
      </c>
      <c r="T127" s="10"/>
      <c r="U127" s="62">
        <v>387927.89</v>
      </c>
      <c r="V127" s="11"/>
      <c r="W127" s="15"/>
      <c r="X127" s="10"/>
      <c r="Y127" s="15"/>
      <c r="Z127" s="27"/>
      <c r="AA127" s="15">
        <f t="shared" si="15"/>
        <v>3442289.31</v>
      </c>
      <c r="AB127" s="18"/>
      <c r="AC127" s="18"/>
    </row>
    <row r="128" spans="1:29" ht="15.75" customHeight="1" x14ac:dyDescent="0.35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>
        <v>139590.9</v>
      </c>
      <c r="L128" s="10"/>
      <c r="M128" s="60">
        <v>158865.37</v>
      </c>
      <c r="N128" s="10"/>
      <c r="O128" s="60">
        <v>164684.46</v>
      </c>
      <c r="P128" s="10"/>
      <c r="Q128" s="68">
        <v>141995.57999999999</v>
      </c>
      <c r="R128" s="10"/>
      <c r="S128" s="62">
        <v>149068.25</v>
      </c>
      <c r="T128" s="10"/>
      <c r="U128" s="62">
        <v>149203.04</v>
      </c>
      <c r="V128" s="11"/>
      <c r="W128" s="15"/>
      <c r="X128" s="10"/>
      <c r="Y128" s="15"/>
      <c r="Z128" s="27"/>
      <c r="AA128" s="15">
        <f t="shared" si="15"/>
        <v>1323957.42</v>
      </c>
      <c r="AB128" s="18"/>
      <c r="AC128" s="18"/>
    </row>
    <row r="129" spans="1:29" ht="15.75" customHeight="1" x14ac:dyDescent="0.35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>
        <v>55836.36</v>
      </c>
      <c r="L129" s="10"/>
      <c r="M129" s="60">
        <v>63546.15</v>
      </c>
      <c r="N129" s="10"/>
      <c r="O129" s="60">
        <v>65873.789999999994</v>
      </c>
      <c r="P129" s="10"/>
      <c r="Q129" s="68">
        <v>56798.23</v>
      </c>
      <c r="R129" s="10"/>
      <c r="S129" s="62">
        <v>59627.3</v>
      </c>
      <c r="T129" s="10"/>
      <c r="U129" s="62">
        <v>59681.21</v>
      </c>
      <c r="V129" s="11"/>
      <c r="W129" s="15"/>
      <c r="X129" s="10"/>
      <c r="Y129" s="15"/>
      <c r="Z129" s="27"/>
      <c r="AA129" s="15">
        <f t="shared" si="15"/>
        <v>529582.97</v>
      </c>
      <c r="AB129" s="18"/>
      <c r="AC129" s="18"/>
    </row>
    <row r="130" spans="1:29" ht="15.75" customHeight="1" x14ac:dyDescent="0.35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8"/>
      <c r="R130" s="10"/>
      <c r="S130" s="10"/>
      <c r="T130" s="10"/>
      <c r="U130" s="62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5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8"/>
      <c r="R131" s="10"/>
      <c r="S131" s="10"/>
      <c r="T131" s="10"/>
      <c r="U131" s="62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5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8"/>
      <c r="R132" s="10"/>
      <c r="S132" s="10"/>
      <c r="T132" s="10"/>
      <c r="U132" s="62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5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>
        <v>64419177.229999997</v>
      </c>
      <c r="L133" s="10"/>
      <c r="M133" s="60">
        <v>70377381.180000007</v>
      </c>
      <c r="N133" s="10"/>
      <c r="O133" s="60">
        <v>73008447.040000007</v>
      </c>
      <c r="P133" s="10"/>
      <c r="Q133" s="68">
        <v>67699668.180000007</v>
      </c>
      <c r="R133" s="10"/>
      <c r="S133" s="62">
        <v>66058756.840000004</v>
      </c>
      <c r="T133" s="10"/>
      <c r="U133" s="62">
        <v>66351598.630000003</v>
      </c>
      <c r="V133" s="11"/>
      <c r="W133" s="15"/>
      <c r="X133" s="10"/>
      <c r="Y133" s="15"/>
      <c r="Z133" s="27"/>
      <c r="AA133" s="15">
        <f t="shared" ref="AA133:AA136" si="16">SUM(C133:Y133)</f>
        <v>627296596.47000003</v>
      </c>
      <c r="AB133" s="18"/>
      <c r="AC133" s="18"/>
    </row>
    <row r="134" spans="1:29" ht="15.75" customHeight="1" x14ac:dyDescent="0.35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>
        <v>1649678.12</v>
      </c>
      <c r="L134" s="10"/>
      <c r="M134" s="60">
        <v>1611510.76</v>
      </c>
      <c r="N134" s="10"/>
      <c r="O134" s="60">
        <v>2072916.97</v>
      </c>
      <c r="P134" s="10"/>
      <c r="Q134" s="68">
        <v>1552846.14</v>
      </c>
      <c r="R134" s="10"/>
      <c r="S134" s="62">
        <v>1648670.12</v>
      </c>
      <c r="T134" s="10"/>
      <c r="U134" s="62">
        <v>1888034.78</v>
      </c>
      <c r="V134" s="11"/>
      <c r="W134" s="15"/>
      <c r="X134" s="10"/>
      <c r="Y134" s="15"/>
      <c r="Z134" s="27"/>
      <c r="AA134" s="15">
        <f t="shared" si="16"/>
        <v>15714802.890000002</v>
      </c>
      <c r="AB134" s="18"/>
      <c r="AC134" s="18"/>
    </row>
    <row r="135" spans="1:29" ht="15.75" customHeight="1" x14ac:dyDescent="0.35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>
        <v>230954.94</v>
      </c>
      <c r="L135" s="10"/>
      <c r="M135" s="60">
        <v>225611.51</v>
      </c>
      <c r="N135" s="10"/>
      <c r="O135" s="60">
        <v>290208.38</v>
      </c>
      <c r="P135" s="10"/>
      <c r="Q135" s="68">
        <v>217398.46</v>
      </c>
      <c r="R135" s="10"/>
      <c r="S135" s="62">
        <v>230813.82</v>
      </c>
      <c r="T135" s="10"/>
      <c r="U135" s="62">
        <v>264324.87</v>
      </c>
      <c r="V135" s="11"/>
      <c r="W135" s="15"/>
      <c r="X135" s="10"/>
      <c r="Y135" s="15"/>
      <c r="Z135" s="27"/>
      <c r="AA135" s="15">
        <f t="shared" si="16"/>
        <v>2200072.42</v>
      </c>
      <c r="AB135" s="18"/>
      <c r="AC135" s="18"/>
    </row>
    <row r="136" spans="1:29" ht="15.75" customHeight="1" x14ac:dyDescent="0.35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>
        <v>32993.56</v>
      </c>
      <c r="L136" s="10"/>
      <c r="M136" s="60">
        <v>32230.22</v>
      </c>
      <c r="N136" s="10"/>
      <c r="O136" s="60">
        <v>41458.339999999997</v>
      </c>
      <c r="P136" s="10"/>
      <c r="Q136" s="68">
        <v>31056.92</v>
      </c>
      <c r="R136" s="10"/>
      <c r="S136" s="62">
        <v>32973.4</v>
      </c>
      <c r="T136" s="10"/>
      <c r="U136" s="62">
        <v>37760.699999999997</v>
      </c>
      <c r="V136" s="11"/>
      <c r="W136" s="15"/>
      <c r="X136" s="10"/>
      <c r="Y136" s="15"/>
      <c r="Z136" s="27"/>
      <c r="AA136" s="15">
        <f t="shared" si="16"/>
        <v>314296.07</v>
      </c>
      <c r="AB136" s="18"/>
      <c r="AC136" s="18"/>
    </row>
    <row r="137" spans="1:29" ht="15.75" customHeight="1" x14ac:dyDescent="0.35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8"/>
      <c r="R137" s="10"/>
      <c r="S137" s="62"/>
      <c r="T137" s="10"/>
      <c r="U137" s="62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5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>
        <v>0</v>
      </c>
      <c r="L138" s="10"/>
      <c r="M138" s="60">
        <v>0</v>
      </c>
      <c r="N138" s="10"/>
      <c r="O138" s="60">
        <v>0</v>
      </c>
      <c r="P138" s="10"/>
      <c r="Q138" s="68">
        <v>0</v>
      </c>
      <c r="R138" s="10"/>
      <c r="S138" s="62">
        <v>0</v>
      </c>
      <c r="T138" s="10"/>
      <c r="U138" s="62">
        <v>0</v>
      </c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5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>
        <v>0</v>
      </c>
      <c r="L139" s="10"/>
      <c r="M139" s="60">
        <v>0</v>
      </c>
      <c r="N139" s="10"/>
      <c r="O139" s="60">
        <v>0</v>
      </c>
      <c r="P139" s="10"/>
      <c r="Q139" s="68">
        <v>0</v>
      </c>
      <c r="R139" s="10"/>
      <c r="S139" s="62">
        <v>0</v>
      </c>
      <c r="T139" s="10"/>
      <c r="U139" s="62">
        <v>0</v>
      </c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5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>
        <v>0</v>
      </c>
      <c r="L140" s="10"/>
      <c r="M140" s="60">
        <v>0</v>
      </c>
      <c r="N140" s="10"/>
      <c r="O140" s="60">
        <v>0</v>
      </c>
      <c r="P140" s="10"/>
      <c r="Q140" s="68">
        <v>0</v>
      </c>
      <c r="R140" s="10"/>
      <c r="S140" s="62">
        <v>0</v>
      </c>
      <c r="T140" s="10"/>
      <c r="U140" s="62">
        <v>0</v>
      </c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5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5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5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5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5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5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5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>
        <v>1341925816.1900001</v>
      </c>
      <c r="L147" s="10"/>
      <c r="M147" s="60">
        <v>1374215769.9400001</v>
      </c>
      <c r="N147" s="10"/>
      <c r="O147" s="60">
        <v>1353661769.8299999</v>
      </c>
      <c r="P147" s="10"/>
      <c r="Q147" s="68">
        <v>1388211408.6300001</v>
      </c>
      <c r="R147" s="10"/>
      <c r="S147" s="62">
        <v>1564105403.8399999</v>
      </c>
      <c r="T147" s="10"/>
      <c r="U147" s="62">
        <v>1474911969.1500001</v>
      </c>
      <c r="V147" s="11"/>
      <c r="W147" s="15"/>
      <c r="X147" s="10"/>
      <c r="Y147" s="15"/>
      <c r="Z147" s="27"/>
      <c r="AA147" s="15">
        <f>SUM(C147:Y147)</f>
        <v>13677122749.26</v>
      </c>
      <c r="AB147" s="18"/>
      <c r="AC147" s="18"/>
    </row>
    <row r="148" spans="1:29" ht="15.75" customHeight="1" x14ac:dyDescent="0.35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>
        <v>1269209655.0699999</v>
      </c>
      <c r="L148" s="10"/>
      <c r="M148" s="60">
        <v>1302749814.98</v>
      </c>
      <c r="N148" s="10"/>
      <c r="O148" s="60">
        <v>1280786604.5799999</v>
      </c>
      <c r="P148" s="10"/>
      <c r="Q148" s="68">
        <v>1315644827.49</v>
      </c>
      <c r="R148" s="10"/>
      <c r="S148" s="62">
        <v>1478937119.3099999</v>
      </c>
      <c r="T148" s="10"/>
      <c r="U148" s="62">
        <v>1397169952.5699999</v>
      </c>
      <c r="V148" s="11"/>
      <c r="W148" s="15"/>
      <c r="X148" s="10"/>
      <c r="Y148" s="15"/>
      <c r="Z148" s="27"/>
      <c r="AA148" s="15">
        <f>SUM(C148:Y148)</f>
        <v>12946696950.529999</v>
      </c>
      <c r="AB148" s="18"/>
      <c r="AC148" s="18"/>
    </row>
    <row r="149" spans="1:29" ht="15.75" customHeight="1" x14ac:dyDescent="0.35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>
        <v>51550184.539999999</v>
      </c>
      <c r="L149" s="10"/>
      <c r="M149" s="60">
        <v>50468906.5</v>
      </c>
      <c r="N149" s="10"/>
      <c r="O149" s="60">
        <v>50872629.899999999</v>
      </c>
      <c r="P149" s="10"/>
      <c r="Q149" s="68">
        <v>50986600.409999996</v>
      </c>
      <c r="R149" s="10"/>
      <c r="S149" s="62">
        <v>52353061.649999999</v>
      </c>
      <c r="T149" s="10"/>
      <c r="U149" s="62">
        <v>54170803.890000001</v>
      </c>
      <c r="V149" s="11"/>
      <c r="W149" s="15"/>
      <c r="X149" s="10"/>
      <c r="Y149" s="15"/>
      <c r="Z149" s="27"/>
      <c r="AA149" s="15">
        <f t="shared" ref="AA149:AA153" si="18">SUM(C149:Y149)</f>
        <v>512035934.61999989</v>
      </c>
      <c r="AB149" s="18"/>
      <c r="AC149" s="18"/>
    </row>
    <row r="150" spans="1:29" ht="15.75" customHeight="1" x14ac:dyDescent="0.35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>
        <v>17527062.739999998</v>
      </c>
      <c r="L150" s="10"/>
      <c r="M150" s="60">
        <v>17159428.210000001</v>
      </c>
      <c r="N150" s="10"/>
      <c r="O150" s="60">
        <v>17296694.170000002</v>
      </c>
      <c r="P150" s="10"/>
      <c r="Q150" s="68">
        <v>17335444.140000001</v>
      </c>
      <c r="R150" s="10"/>
      <c r="S150" s="62">
        <v>17800040.960000001</v>
      </c>
      <c r="T150" s="10"/>
      <c r="U150" s="62">
        <v>18418073.32</v>
      </c>
      <c r="V150" s="11"/>
      <c r="W150" s="15"/>
      <c r="X150" s="10"/>
      <c r="Y150" s="15"/>
      <c r="Z150" s="27"/>
      <c r="AA150" s="15">
        <f t="shared" si="18"/>
        <v>174092217.76999998</v>
      </c>
      <c r="AB150" s="18"/>
      <c r="AC150" s="18"/>
    </row>
    <row r="151" spans="1:29" ht="15.75" customHeight="1" x14ac:dyDescent="0.35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>
        <v>6701523.9900000002</v>
      </c>
      <c r="L151" s="10"/>
      <c r="M151" s="60">
        <v>6560957.8499999996</v>
      </c>
      <c r="N151" s="10"/>
      <c r="O151" s="60">
        <v>6613441.8899999997</v>
      </c>
      <c r="P151" s="10"/>
      <c r="Q151" s="68">
        <v>6628258.0499999998</v>
      </c>
      <c r="R151" s="10"/>
      <c r="S151" s="62">
        <v>6805898.0099999998</v>
      </c>
      <c r="T151" s="10"/>
      <c r="U151" s="62">
        <v>7042204.5099999998</v>
      </c>
      <c r="V151" s="11"/>
      <c r="W151" s="15"/>
      <c r="X151" s="10"/>
      <c r="Y151" s="15"/>
      <c r="Z151" s="27"/>
      <c r="AA151" s="15">
        <f t="shared" si="18"/>
        <v>66564671.499999993</v>
      </c>
      <c r="AB151" s="18"/>
      <c r="AC151" s="18"/>
    </row>
    <row r="152" spans="1:29" ht="15.75" customHeight="1" x14ac:dyDescent="0.35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>
        <v>2577509.23</v>
      </c>
      <c r="L152" s="10"/>
      <c r="M152" s="60">
        <v>2523445.33</v>
      </c>
      <c r="N152" s="10"/>
      <c r="O152" s="60">
        <v>2543631.5</v>
      </c>
      <c r="P152" s="10"/>
      <c r="Q152" s="68">
        <v>2549330.02</v>
      </c>
      <c r="R152" s="10"/>
      <c r="S152" s="62">
        <v>2617653.08</v>
      </c>
      <c r="T152" s="10"/>
      <c r="U152" s="62">
        <v>2708540.19</v>
      </c>
      <c r="V152" s="11"/>
      <c r="W152" s="15"/>
      <c r="X152" s="10"/>
      <c r="Y152" s="15"/>
      <c r="Z152" s="27"/>
      <c r="AA152" s="15">
        <f t="shared" si="18"/>
        <v>25601796.740000006</v>
      </c>
      <c r="AB152" s="18"/>
      <c r="AC152" s="18"/>
    </row>
    <row r="153" spans="1:29" ht="15.75" customHeight="1" x14ac:dyDescent="0.35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>
        <v>1031003.69</v>
      </c>
      <c r="L153" s="10"/>
      <c r="M153" s="60">
        <v>1009378.13</v>
      </c>
      <c r="N153" s="10"/>
      <c r="O153" s="60">
        <v>1017452.6</v>
      </c>
      <c r="P153" s="10"/>
      <c r="Q153" s="68">
        <v>1019732.01</v>
      </c>
      <c r="R153" s="10"/>
      <c r="S153" s="62">
        <v>1047061.23</v>
      </c>
      <c r="T153" s="10"/>
      <c r="U153" s="62">
        <v>1083416.08</v>
      </c>
      <c r="V153" s="11"/>
      <c r="W153" s="15"/>
      <c r="X153" s="10"/>
      <c r="Y153" s="15"/>
      <c r="Z153" s="27"/>
      <c r="AA153" s="15">
        <f t="shared" si="18"/>
        <v>10240718.699999999</v>
      </c>
      <c r="AB153" s="18"/>
      <c r="AC153" s="18"/>
    </row>
    <row r="154" spans="1:29" ht="15.75" customHeight="1" x14ac:dyDescent="0.35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8"/>
      <c r="R154" s="10"/>
      <c r="S154" s="10"/>
      <c r="T154" s="10"/>
      <c r="U154" s="62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5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8"/>
      <c r="R155" s="10"/>
      <c r="S155" s="10"/>
      <c r="T155" s="10"/>
      <c r="U155" s="62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5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8"/>
      <c r="R156" s="10"/>
      <c r="S156" s="10"/>
      <c r="T156" s="10"/>
      <c r="U156" s="62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5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>
        <v>913796728.25999999</v>
      </c>
      <c r="L157" s="10"/>
      <c r="M157" s="60">
        <v>920286768.27999997</v>
      </c>
      <c r="N157" s="10"/>
      <c r="O157" s="60">
        <v>787780879.63999999</v>
      </c>
      <c r="P157" s="10"/>
      <c r="Q157" s="68">
        <v>773955708.82000005</v>
      </c>
      <c r="R157" s="10"/>
      <c r="S157" s="62">
        <v>826746294.60000002</v>
      </c>
      <c r="T157" s="10"/>
      <c r="U157" s="62">
        <v>783729838.63999999</v>
      </c>
      <c r="V157" s="11"/>
      <c r="W157" s="15"/>
      <c r="X157" s="10"/>
      <c r="Y157" s="15"/>
      <c r="Z157" s="27"/>
      <c r="AA157" s="15">
        <f t="shared" ref="AA157:AA160" si="19">SUM(C157:Y157)</f>
        <v>8259143763.5500002</v>
      </c>
      <c r="AB157" s="18"/>
      <c r="AC157" s="18"/>
    </row>
    <row r="158" spans="1:29" ht="15.75" customHeight="1" x14ac:dyDescent="0.35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>
        <v>19389045.309999999</v>
      </c>
      <c r="L158" s="10"/>
      <c r="M158" s="60">
        <v>20619036.120000001</v>
      </c>
      <c r="N158" s="10"/>
      <c r="O158" s="60">
        <v>16304501.369999999</v>
      </c>
      <c r="P158" s="10"/>
      <c r="Q158" s="68">
        <v>13052061.91</v>
      </c>
      <c r="R158" s="10"/>
      <c r="S158" s="62">
        <v>15088727.18</v>
      </c>
      <c r="T158" s="10"/>
      <c r="U158" s="62">
        <v>14372231.01</v>
      </c>
      <c r="V158" s="11"/>
      <c r="W158" s="15"/>
      <c r="X158" s="10"/>
      <c r="Y158" s="15"/>
      <c r="Z158" s="27"/>
      <c r="AA158" s="15">
        <f t="shared" si="19"/>
        <v>163546884.57999998</v>
      </c>
      <c r="AB158" s="18"/>
      <c r="AC158" s="18"/>
    </row>
    <row r="159" spans="1:29" ht="15.75" customHeight="1" x14ac:dyDescent="0.35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>
        <v>2714466.34</v>
      </c>
      <c r="L159" s="10"/>
      <c r="M159" s="60">
        <v>2886665.06</v>
      </c>
      <c r="N159" s="10"/>
      <c r="O159" s="60">
        <v>2282630.19</v>
      </c>
      <c r="P159" s="10"/>
      <c r="Q159" s="68">
        <v>1827288.67</v>
      </c>
      <c r="R159" s="10"/>
      <c r="S159" s="62">
        <v>2112421.81</v>
      </c>
      <c r="T159" s="10"/>
      <c r="U159" s="62">
        <v>2012112.34</v>
      </c>
      <c r="V159" s="11"/>
      <c r="W159" s="15"/>
      <c r="X159" s="10"/>
      <c r="Y159" s="15"/>
      <c r="Z159" s="27"/>
      <c r="AA159" s="15">
        <f t="shared" si="19"/>
        <v>22896563.850000001</v>
      </c>
      <c r="AB159" s="18"/>
      <c r="AC159" s="18"/>
    </row>
    <row r="160" spans="1:29" ht="15.75" customHeight="1" x14ac:dyDescent="0.35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>
        <v>387780.91</v>
      </c>
      <c r="L160" s="10"/>
      <c r="M160" s="60">
        <v>412380.72</v>
      </c>
      <c r="N160" s="10"/>
      <c r="O160" s="60">
        <v>326090.03000000003</v>
      </c>
      <c r="P160" s="10"/>
      <c r="Q160" s="68">
        <v>261041.24</v>
      </c>
      <c r="R160" s="10"/>
      <c r="S160" s="62">
        <v>301774.53999999998</v>
      </c>
      <c r="T160" s="10"/>
      <c r="U160" s="62">
        <v>287444.62</v>
      </c>
      <c r="V160" s="11"/>
      <c r="W160" s="15"/>
      <c r="X160" s="10"/>
      <c r="Y160" s="15"/>
      <c r="Z160" s="27"/>
      <c r="AA160" s="15">
        <f t="shared" si="19"/>
        <v>3270937.6900000004</v>
      </c>
      <c r="AB160" s="18"/>
      <c r="AC160" s="18"/>
    </row>
    <row r="161" spans="1:29" ht="15.75" customHeight="1" x14ac:dyDescent="0.35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8"/>
      <c r="R161" s="10"/>
      <c r="S161" s="62"/>
      <c r="T161" s="10"/>
      <c r="U161" s="62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5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>
        <v>0</v>
      </c>
      <c r="L162" s="10"/>
      <c r="M162" s="60">
        <v>0</v>
      </c>
      <c r="N162" s="10"/>
      <c r="O162" s="60">
        <v>0</v>
      </c>
      <c r="P162" s="10"/>
      <c r="Q162" s="68">
        <v>0</v>
      </c>
      <c r="R162" s="10"/>
      <c r="S162" s="62">
        <v>0</v>
      </c>
      <c r="T162" s="10"/>
      <c r="U162" s="62">
        <v>1034095.58</v>
      </c>
      <c r="V162" s="11"/>
      <c r="W162" s="15"/>
      <c r="X162" s="10"/>
      <c r="Y162" s="15"/>
      <c r="Z162" s="27"/>
      <c r="AA162" s="15">
        <f t="shared" ref="AA162:AA164" si="20">SUM(C162:Y162)</f>
        <v>1034095.58</v>
      </c>
      <c r="AB162" s="18"/>
      <c r="AC162" s="18"/>
    </row>
    <row r="163" spans="1:29" ht="15.75" customHeight="1" x14ac:dyDescent="0.35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>
        <v>0</v>
      </c>
      <c r="L163" s="10"/>
      <c r="M163" s="60">
        <v>0</v>
      </c>
      <c r="N163" s="10"/>
      <c r="O163" s="60">
        <v>0</v>
      </c>
      <c r="P163" s="10"/>
      <c r="Q163" s="68">
        <v>0</v>
      </c>
      <c r="R163" s="10"/>
      <c r="S163" s="62">
        <v>0</v>
      </c>
      <c r="T163" s="10"/>
      <c r="U163" s="62">
        <v>114871.34</v>
      </c>
      <c r="V163" s="11"/>
      <c r="W163" s="15"/>
      <c r="X163" s="10"/>
      <c r="Y163" s="15"/>
      <c r="Z163" s="27"/>
      <c r="AA163" s="15">
        <f t="shared" si="20"/>
        <v>114871.34</v>
      </c>
      <c r="AB163" s="18"/>
      <c r="AC163" s="18"/>
    </row>
    <row r="164" spans="1:29" ht="15.75" customHeight="1" x14ac:dyDescent="0.35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>
        <v>0</v>
      </c>
      <c r="L164" s="10"/>
      <c r="M164" s="60">
        <v>0</v>
      </c>
      <c r="N164" s="10"/>
      <c r="O164" s="60">
        <v>0</v>
      </c>
      <c r="P164" s="10"/>
      <c r="Q164" s="68">
        <v>0</v>
      </c>
      <c r="R164" s="10"/>
      <c r="S164" s="62">
        <v>0</v>
      </c>
      <c r="T164" s="10"/>
      <c r="U164" s="62">
        <v>16410.189999999999</v>
      </c>
      <c r="V164" s="11"/>
      <c r="W164" s="15"/>
      <c r="X164" s="10"/>
      <c r="Y164" s="15"/>
      <c r="Z164" s="27"/>
      <c r="AA164" s="15">
        <f t="shared" si="20"/>
        <v>16410.189999999999</v>
      </c>
      <c r="AB164" s="18"/>
      <c r="AC164" s="18"/>
    </row>
    <row r="165" spans="1:29" ht="15.75" customHeight="1" x14ac:dyDescent="0.35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5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5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5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5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5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>
        <v>260889290.91999999</v>
      </c>
      <c r="L170" s="10"/>
      <c r="M170" s="60">
        <v>282636554.83999997</v>
      </c>
      <c r="N170" s="10"/>
      <c r="O170" s="60">
        <v>281048507.75999999</v>
      </c>
      <c r="P170" s="10"/>
      <c r="Q170" s="68">
        <v>270642062.95999998</v>
      </c>
      <c r="R170" s="10"/>
      <c r="S170" s="62">
        <v>296794168.72000003</v>
      </c>
      <c r="T170" s="10"/>
      <c r="U170" s="62">
        <v>285552911.30000001</v>
      </c>
      <c r="V170" s="11"/>
      <c r="W170" s="15"/>
      <c r="X170" s="10"/>
      <c r="Y170" s="15"/>
      <c r="Z170" s="27"/>
      <c r="AA170" s="15">
        <f>SUM(C170:Y170)</f>
        <v>2576874925.9700003</v>
      </c>
      <c r="AB170" s="18"/>
      <c r="AC170" s="18"/>
    </row>
    <row r="171" spans="1:29" ht="15.75" customHeight="1" x14ac:dyDescent="0.35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>
        <v>246478950.25</v>
      </c>
      <c r="L171" s="10"/>
      <c r="M171" s="60">
        <v>266592947.5</v>
      </c>
      <c r="N171" s="10"/>
      <c r="O171" s="60">
        <v>265150590.52000001</v>
      </c>
      <c r="P171" s="10"/>
      <c r="Q171" s="68">
        <v>255561621.72999999</v>
      </c>
      <c r="R171" s="10"/>
      <c r="S171" s="62">
        <v>280139530.95999998</v>
      </c>
      <c r="T171" s="10"/>
      <c r="U171" s="62">
        <v>269609638.55000001</v>
      </c>
      <c r="V171" s="11"/>
      <c r="W171" s="15"/>
      <c r="X171" s="10"/>
      <c r="Y171" s="15"/>
      <c r="Z171" s="27"/>
      <c r="AA171" s="15">
        <f>SUM(C171:Y171)</f>
        <v>2433193496.2600002</v>
      </c>
      <c r="AB171" s="18"/>
      <c r="AC171" s="18"/>
    </row>
    <row r="172" spans="1:29" ht="15.75" customHeight="1" x14ac:dyDescent="0.35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>
        <v>10857743.539999999</v>
      </c>
      <c r="L172" s="10"/>
      <c r="M172" s="60">
        <v>11811303.189999999</v>
      </c>
      <c r="N172" s="10"/>
      <c r="O172" s="60">
        <v>11536783.67</v>
      </c>
      <c r="P172" s="10"/>
      <c r="Q172" s="68">
        <v>11097230.460000001</v>
      </c>
      <c r="R172" s="10"/>
      <c r="S172" s="62">
        <v>12409540.699999999</v>
      </c>
      <c r="T172" s="10"/>
      <c r="U172" s="62">
        <v>12189720.880000001</v>
      </c>
      <c r="V172" s="11"/>
      <c r="W172" s="15"/>
      <c r="X172" s="10"/>
      <c r="Y172" s="15"/>
      <c r="Z172" s="27"/>
      <c r="AA172" s="15">
        <f t="shared" ref="AA172:AA176" si="21">SUM(C172:Y172)</f>
        <v>105316329.39999999</v>
      </c>
      <c r="AB172" s="18"/>
      <c r="AC172" s="18"/>
    </row>
    <row r="173" spans="1:29" ht="15.75" customHeight="1" x14ac:dyDescent="0.35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>
        <v>3691632.8</v>
      </c>
      <c r="L173" s="10"/>
      <c r="M173" s="60">
        <v>4015843.08</v>
      </c>
      <c r="N173" s="10"/>
      <c r="O173" s="60">
        <v>3922506.45</v>
      </c>
      <c r="P173" s="10"/>
      <c r="Q173" s="68">
        <v>3773058.36</v>
      </c>
      <c r="R173" s="10"/>
      <c r="S173" s="62">
        <v>4219243.84</v>
      </c>
      <c r="T173" s="10"/>
      <c r="U173" s="62">
        <v>4144505.1</v>
      </c>
      <c r="V173" s="11"/>
      <c r="W173" s="15"/>
      <c r="X173" s="10"/>
      <c r="Y173" s="15"/>
      <c r="Z173" s="27"/>
      <c r="AA173" s="15">
        <f t="shared" si="21"/>
        <v>35807551.990000002</v>
      </c>
      <c r="AB173" s="18"/>
      <c r="AC173" s="18"/>
    </row>
    <row r="174" spans="1:29" ht="15.75" customHeight="1" x14ac:dyDescent="0.35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>
        <v>1411506.66</v>
      </c>
      <c r="L174" s="10"/>
      <c r="M174" s="60">
        <v>1535469.41</v>
      </c>
      <c r="N174" s="10"/>
      <c r="O174" s="60">
        <v>1499781.88</v>
      </c>
      <c r="P174" s="10"/>
      <c r="Q174" s="68">
        <v>1442639.96</v>
      </c>
      <c r="R174" s="10"/>
      <c r="S174" s="62">
        <v>1613240.29</v>
      </c>
      <c r="T174" s="10"/>
      <c r="U174" s="62">
        <v>1584663.71</v>
      </c>
      <c r="V174" s="11"/>
      <c r="W174" s="15"/>
      <c r="X174" s="10"/>
      <c r="Y174" s="15"/>
      <c r="Z174" s="27"/>
      <c r="AA174" s="15">
        <f t="shared" si="21"/>
        <v>13691122.810000002</v>
      </c>
      <c r="AB174" s="18"/>
      <c r="AC174" s="18"/>
    </row>
    <row r="175" spans="1:29" ht="15.75" customHeight="1" x14ac:dyDescent="0.35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>
        <v>542887.18000000005</v>
      </c>
      <c r="L175" s="10"/>
      <c r="M175" s="60">
        <v>590565.16</v>
      </c>
      <c r="N175" s="10"/>
      <c r="O175" s="60">
        <v>576839.18000000005</v>
      </c>
      <c r="P175" s="10"/>
      <c r="Q175" s="68">
        <v>554861.52</v>
      </c>
      <c r="R175" s="10"/>
      <c r="S175" s="62">
        <v>620477.04</v>
      </c>
      <c r="T175" s="10"/>
      <c r="U175" s="62">
        <v>609486.04</v>
      </c>
      <c r="V175" s="11"/>
      <c r="W175" s="15"/>
      <c r="X175" s="10"/>
      <c r="Y175" s="15"/>
      <c r="Z175" s="27"/>
      <c r="AA175" s="15">
        <f t="shared" si="21"/>
        <v>5265816.4700000007</v>
      </c>
      <c r="AB175" s="18"/>
      <c r="AC175" s="18"/>
    </row>
    <row r="176" spans="1:29" ht="15.75" customHeight="1" x14ac:dyDescent="0.35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>
        <v>217154.87</v>
      </c>
      <c r="L176" s="10"/>
      <c r="M176" s="60">
        <v>236226.06</v>
      </c>
      <c r="N176" s="10"/>
      <c r="O176" s="60">
        <v>230735.67</v>
      </c>
      <c r="P176" s="10"/>
      <c r="Q176" s="68">
        <v>221944.61</v>
      </c>
      <c r="R176" s="10"/>
      <c r="S176" s="62">
        <v>248190.81</v>
      </c>
      <c r="T176" s="10"/>
      <c r="U176" s="62">
        <v>243794.42</v>
      </c>
      <c r="V176" s="11"/>
      <c r="W176" s="15"/>
      <c r="X176" s="10"/>
      <c r="Y176" s="15"/>
      <c r="Z176" s="27"/>
      <c r="AA176" s="15">
        <f t="shared" si="21"/>
        <v>2106326.58</v>
      </c>
      <c r="AB176" s="18"/>
      <c r="AC176" s="18"/>
    </row>
    <row r="177" spans="1:29" ht="15.75" customHeight="1" x14ac:dyDescent="0.35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8"/>
      <c r="R177" s="10"/>
      <c r="S177" s="29"/>
      <c r="T177" s="10"/>
      <c r="U177" s="62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5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8"/>
      <c r="R178" s="10"/>
      <c r="S178" s="29"/>
      <c r="T178" s="10"/>
      <c r="U178" s="62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5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8"/>
      <c r="R179" s="10"/>
      <c r="S179" s="29"/>
      <c r="T179" s="10"/>
      <c r="U179" s="62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5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>
        <v>159065363.58000001</v>
      </c>
      <c r="L180" s="10"/>
      <c r="M180" s="60">
        <v>168588579.83000001</v>
      </c>
      <c r="N180" s="10"/>
      <c r="O180" s="60">
        <v>151830949.75999999</v>
      </c>
      <c r="P180" s="10"/>
      <c r="Q180" s="68">
        <v>133338079.47</v>
      </c>
      <c r="R180" s="10"/>
      <c r="S180" s="62">
        <v>127558772.08</v>
      </c>
      <c r="T180" s="10"/>
      <c r="U180" s="62">
        <v>133395639.40000001</v>
      </c>
      <c r="V180" s="11"/>
      <c r="W180" s="15"/>
      <c r="X180" s="10"/>
      <c r="Y180" s="15"/>
      <c r="Z180" s="27"/>
      <c r="AA180" s="15">
        <f t="shared" ref="AA180:AA183" si="22">SUM(C180:Y180)</f>
        <v>1371383234.24</v>
      </c>
      <c r="AB180" s="18"/>
      <c r="AC180" s="18"/>
    </row>
    <row r="181" spans="1:29" ht="15.75" customHeight="1" x14ac:dyDescent="0.35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>
        <v>1954780.38</v>
      </c>
      <c r="L181" s="10"/>
      <c r="M181" s="60">
        <v>2828295.1</v>
      </c>
      <c r="N181" s="10"/>
      <c r="O181" s="60">
        <v>2027209.41</v>
      </c>
      <c r="P181" s="10"/>
      <c r="Q181" s="68">
        <v>3223727.2</v>
      </c>
      <c r="R181" s="10"/>
      <c r="S181" s="62">
        <v>2359450.9500000002</v>
      </c>
      <c r="T181" s="10"/>
      <c r="U181" s="62">
        <v>2397594.58</v>
      </c>
      <c r="V181" s="11"/>
      <c r="W181" s="15"/>
      <c r="X181" s="10"/>
      <c r="Y181" s="15"/>
      <c r="Z181" s="27"/>
      <c r="AA181" s="15">
        <f t="shared" si="22"/>
        <v>23787307.020000003</v>
      </c>
      <c r="AB181" s="18"/>
      <c r="AC181" s="18"/>
    </row>
    <row r="182" spans="1:29" ht="15.75" customHeight="1" x14ac:dyDescent="0.35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>
        <v>273669.25</v>
      </c>
      <c r="L182" s="10"/>
      <c r="M182" s="60">
        <v>395961.31</v>
      </c>
      <c r="N182" s="10"/>
      <c r="O182" s="60">
        <v>283809.32</v>
      </c>
      <c r="P182" s="10"/>
      <c r="Q182" s="68">
        <v>451321.81</v>
      </c>
      <c r="R182" s="10"/>
      <c r="S182" s="62">
        <v>330323.13</v>
      </c>
      <c r="T182" s="10"/>
      <c r="U182" s="62">
        <v>335663.24</v>
      </c>
      <c r="V182" s="11"/>
      <c r="W182" s="15"/>
      <c r="X182" s="10"/>
      <c r="Y182" s="15"/>
      <c r="Z182" s="27"/>
      <c r="AA182" s="15">
        <f t="shared" si="22"/>
        <v>3330222.9699999997</v>
      </c>
      <c r="AB182" s="18"/>
      <c r="AC182" s="18"/>
    </row>
    <row r="183" spans="1:29" ht="15.75" customHeight="1" x14ac:dyDescent="0.35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>
        <v>39095.61</v>
      </c>
      <c r="L183" s="10"/>
      <c r="M183" s="60">
        <v>56565.9</v>
      </c>
      <c r="N183" s="10"/>
      <c r="O183" s="60">
        <v>40544.19</v>
      </c>
      <c r="P183" s="10"/>
      <c r="Q183" s="68">
        <v>64474.54</v>
      </c>
      <c r="R183" s="10"/>
      <c r="S183" s="62">
        <v>47189.02</v>
      </c>
      <c r="T183" s="10"/>
      <c r="U183" s="62">
        <v>47951.89</v>
      </c>
      <c r="V183" s="11"/>
      <c r="W183" s="15"/>
      <c r="X183" s="10"/>
      <c r="Y183" s="15"/>
      <c r="Z183" s="27"/>
      <c r="AA183" s="15">
        <f t="shared" si="22"/>
        <v>475746.13</v>
      </c>
      <c r="AB183" s="18"/>
      <c r="AC183" s="18"/>
    </row>
    <row r="184" spans="1:29" ht="15.75" customHeight="1" x14ac:dyDescent="0.35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8"/>
      <c r="R184" s="10"/>
      <c r="S184" s="62"/>
      <c r="T184" s="10"/>
      <c r="U184" s="62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5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>
        <v>525988.04</v>
      </c>
      <c r="L185" s="10"/>
      <c r="M185" s="60">
        <v>473310.76</v>
      </c>
      <c r="N185" s="10"/>
      <c r="O185" s="60">
        <v>516645.56</v>
      </c>
      <c r="P185" s="10"/>
      <c r="Q185" s="68">
        <v>475140.56</v>
      </c>
      <c r="R185" s="10"/>
      <c r="S185" s="62">
        <v>518607.72</v>
      </c>
      <c r="T185" s="10"/>
      <c r="U185" s="62">
        <v>442216.06</v>
      </c>
      <c r="V185" s="11"/>
      <c r="W185" s="15"/>
      <c r="X185" s="10"/>
      <c r="Y185" s="15"/>
      <c r="Z185" s="27"/>
      <c r="AA185" s="15">
        <f t="shared" ref="AA185:AA187" si="23">SUM(C185:Y185)</f>
        <v>5266294.7999999989</v>
      </c>
      <c r="AB185" s="18"/>
      <c r="AC185" s="18"/>
    </row>
    <row r="186" spans="1:29" ht="15.75" customHeight="1" x14ac:dyDescent="0.35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>
        <v>71556.899999999994</v>
      </c>
      <c r="L186" s="10"/>
      <c r="M186" s="60">
        <v>64605.49</v>
      </c>
      <c r="N186" s="10"/>
      <c r="O186" s="60">
        <v>71930.25</v>
      </c>
      <c r="P186" s="10"/>
      <c r="Q186" s="68">
        <v>66014.8</v>
      </c>
      <c r="R186" s="10"/>
      <c r="S186" s="62">
        <v>72216.460000000006</v>
      </c>
      <c r="T186" s="10"/>
      <c r="U186" s="62">
        <v>61552.01</v>
      </c>
      <c r="V186" s="11"/>
      <c r="W186" s="15"/>
      <c r="X186" s="10"/>
      <c r="Y186" s="15"/>
      <c r="Z186" s="27"/>
      <c r="AA186" s="15">
        <f t="shared" si="23"/>
        <v>723733.80999999994</v>
      </c>
      <c r="AB186" s="18"/>
      <c r="AC186" s="18"/>
    </row>
    <row r="187" spans="1:29" ht="15.75" customHeight="1" x14ac:dyDescent="0.35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>
        <v>10222.41</v>
      </c>
      <c r="L187" s="10"/>
      <c r="M187" s="60">
        <v>9229.36</v>
      </c>
      <c r="N187" s="10"/>
      <c r="O187" s="60">
        <v>10275.75</v>
      </c>
      <c r="P187" s="10"/>
      <c r="Q187" s="68">
        <v>9430.69</v>
      </c>
      <c r="R187" s="10"/>
      <c r="S187" s="62">
        <v>10316.64</v>
      </c>
      <c r="T187" s="10"/>
      <c r="U187" s="62">
        <v>8793.14</v>
      </c>
      <c r="V187" s="11"/>
      <c r="W187" s="15"/>
      <c r="X187" s="10"/>
      <c r="Y187" s="15"/>
      <c r="Z187" s="27"/>
      <c r="AA187" s="15">
        <f t="shared" si="23"/>
        <v>103390.54000000001</v>
      </c>
      <c r="AB187" s="18"/>
      <c r="AC187" s="18"/>
    </row>
    <row r="188" spans="1:29" ht="15.75" customHeight="1" x14ac:dyDescent="0.35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5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5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5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5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5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>
        <v>54042403.969999999</v>
      </c>
      <c r="L193" s="10"/>
      <c r="M193" s="60">
        <v>54088302.710000001</v>
      </c>
      <c r="N193" s="10"/>
      <c r="O193" s="60">
        <v>52632825.07</v>
      </c>
      <c r="P193" s="10"/>
      <c r="Q193" s="68">
        <v>51809712.509999998</v>
      </c>
      <c r="R193" s="10"/>
      <c r="S193" s="62">
        <v>16535588.289999999</v>
      </c>
      <c r="T193" s="10"/>
      <c r="U193" s="62">
        <v>18208319.120000001</v>
      </c>
      <c r="V193" s="11"/>
      <c r="W193" s="29"/>
      <c r="X193" s="10"/>
      <c r="Y193" s="29"/>
      <c r="Z193" s="27"/>
      <c r="AA193" s="15">
        <f>SUM(C193:Y193)</f>
        <v>457092412.79000002</v>
      </c>
      <c r="AB193" s="18"/>
      <c r="AC193" s="18"/>
    </row>
    <row r="194" spans="1:29" ht="15.75" customHeight="1" x14ac:dyDescent="0.35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>
        <v>51473427.149999999</v>
      </c>
      <c r="L194" s="10"/>
      <c r="M194" s="60">
        <v>51757796.210000001</v>
      </c>
      <c r="N194" s="10"/>
      <c r="O194" s="60">
        <v>49793677.689999998</v>
      </c>
      <c r="P194" s="10"/>
      <c r="Q194" s="68">
        <v>49616904.539999999</v>
      </c>
      <c r="R194" s="10"/>
      <c r="S194" s="62">
        <v>15621582.57</v>
      </c>
      <c r="T194" s="10"/>
      <c r="U194" s="62">
        <v>17234334.289999999</v>
      </c>
      <c r="V194" s="11"/>
      <c r="W194" s="29"/>
      <c r="X194" s="10"/>
      <c r="Y194" s="29"/>
      <c r="Z194" s="27"/>
      <c r="AA194" s="15">
        <f>SUM(C194:Y194)</f>
        <v>435706043.34000003</v>
      </c>
      <c r="AB194" s="18"/>
      <c r="AC194" s="18"/>
    </row>
    <row r="195" spans="1:29" ht="15.75" customHeight="1" x14ac:dyDescent="0.35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>
        <v>1745519.34</v>
      </c>
      <c r="L195" s="10"/>
      <c r="M195" s="60">
        <v>1385684.05</v>
      </c>
      <c r="N195" s="10"/>
      <c r="O195" s="60">
        <v>1761260.15</v>
      </c>
      <c r="P195" s="10"/>
      <c r="Q195" s="68">
        <v>1287910.3</v>
      </c>
      <c r="R195" s="10"/>
      <c r="S195" s="62">
        <v>634872.39</v>
      </c>
      <c r="T195" s="10"/>
      <c r="U195" s="62">
        <v>539729.81999999995</v>
      </c>
      <c r="V195" s="11"/>
      <c r="W195" s="29"/>
      <c r="X195" s="10"/>
      <c r="Y195" s="29"/>
      <c r="Z195" s="27"/>
      <c r="AA195" s="15">
        <f t="shared" ref="AA195:AA199" si="24">SUM(C195:Y195)</f>
        <v>13888584.740000002</v>
      </c>
      <c r="AB195" s="18"/>
      <c r="AC195" s="18"/>
    </row>
    <row r="196" spans="1:29" ht="15.75" customHeight="1" x14ac:dyDescent="0.35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>
        <v>593476.57999999996</v>
      </c>
      <c r="L196" s="10"/>
      <c r="M196" s="60">
        <v>471132.58</v>
      </c>
      <c r="N196" s="10"/>
      <c r="O196" s="60">
        <v>598828.44999999995</v>
      </c>
      <c r="P196" s="10"/>
      <c r="Q196" s="68">
        <v>437889.5</v>
      </c>
      <c r="R196" s="10"/>
      <c r="S196" s="62">
        <v>215856.61</v>
      </c>
      <c r="T196" s="10"/>
      <c r="U196" s="62">
        <v>183508.14</v>
      </c>
      <c r="V196" s="11"/>
      <c r="W196" s="29"/>
      <c r="X196" s="10"/>
      <c r="Y196" s="29"/>
      <c r="Z196" s="27"/>
      <c r="AA196" s="15">
        <f t="shared" si="24"/>
        <v>4722118.8099999996</v>
      </c>
      <c r="AB196" s="18"/>
      <c r="AC196" s="18"/>
    </row>
    <row r="197" spans="1:29" ht="15.75" customHeight="1" x14ac:dyDescent="0.35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>
        <v>226917.51</v>
      </c>
      <c r="L197" s="10"/>
      <c r="M197" s="60">
        <v>180138.93</v>
      </c>
      <c r="N197" s="10"/>
      <c r="O197" s="60">
        <v>228963.82</v>
      </c>
      <c r="P197" s="10"/>
      <c r="Q197" s="68">
        <v>167428.34</v>
      </c>
      <c r="R197" s="10"/>
      <c r="S197" s="62">
        <v>82533.41</v>
      </c>
      <c r="T197" s="10"/>
      <c r="U197" s="62">
        <v>70164.88</v>
      </c>
      <c r="V197" s="11"/>
      <c r="W197" s="29"/>
      <c r="X197" s="10"/>
      <c r="Y197" s="29"/>
      <c r="Z197" s="27"/>
      <c r="AA197" s="15">
        <f t="shared" si="24"/>
        <v>1805516.0099999998</v>
      </c>
      <c r="AB197" s="18"/>
      <c r="AC197" s="18"/>
    </row>
    <row r="198" spans="1:29" ht="15.75" customHeight="1" x14ac:dyDescent="0.35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>
        <v>87275.97</v>
      </c>
      <c r="L198" s="10"/>
      <c r="M198" s="60">
        <v>69284.2</v>
      </c>
      <c r="N198" s="10"/>
      <c r="O198" s="60">
        <v>88063.01</v>
      </c>
      <c r="P198" s="10"/>
      <c r="Q198" s="68">
        <v>64395.519999999997</v>
      </c>
      <c r="R198" s="10"/>
      <c r="S198" s="62">
        <v>31743.62</v>
      </c>
      <c r="T198" s="10"/>
      <c r="U198" s="62">
        <v>26986.49</v>
      </c>
      <c r="V198" s="11"/>
      <c r="W198" s="29"/>
      <c r="X198" s="10"/>
      <c r="Y198" s="29"/>
      <c r="Z198" s="27"/>
      <c r="AA198" s="15">
        <f t="shared" si="24"/>
        <v>694429.24</v>
      </c>
      <c r="AB198" s="18"/>
      <c r="AC198" s="18"/>
    </row>
    <row r="199" spans="1:29" ht="15.75" customHeight="1" x14ac:dyDescent="0.35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>
        <v>34910.39</v>
      </c>
      <c r="L199" s="10"/>
      <c r="M199" s="60">
        <v>27713.68</v>
      </c>
      <c r="N199" s="10"/>
      <c r="O199" s="60">
        <v>35225.199999999997</v>
      </c>
      <c r="P199" s="10"/>
      <c r="Q199" s="68">
        <v>25758.21</v>
      </c>
      <c r="R199" s="10"/>
      <c r="S199" s="62">
        <v>12697.45</v>
      </c>
      <c r="T199" s="10"/>
      <c r="U199" s="62">
        <v>10794.6</v>
      </c>
      <c r="V199" s="11"/>
      <c r="W199" s="29"/>
      <c r="X199" s="10"/>
      <c r="Y199" s="29"/>
      <c r="Z199" s="27"/>
      <c r="AA199" s="15">
        <f t="shared" si="24"/>
        <v>277771.69999999995</v>
      </c>
      <c r="AB199" s="18"/>
      <c r="AC199" s="18"/>
    </row>
    <row r="200" spans="1:29" ht="15.75" customHeight="1" x14ac:dyDescent="0.35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8"/>
      <c r="R200" s="10"/>
      <c r="S200" s="29"/>
      <c r="T200" s="10"/>
      <c r="U200" s="62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5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8"/>
      <c r="R201" s="10"/>
      <c r="S201" s="29"/>
      <c r="T201" s="10"/>
      <c r="U201" s="62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5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8"/>
      <c r="R202" s="10"/>
      <c r="S202" s="29"/>
      <c r="T202" s="10"/>
      <c r="U202" s="62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5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>
        <v>12293474.369999999</v>
      </c>
      <c r="L203" s="10"/>
      <c r="M203" s="60">
        <v>15311740.92</v>
      </c>
      <c r="N203" s="10"/>
      <c r="O203" s="60">
        <v>10992031.75</v>
      </c>
      <c r="P203" s="10"/>
      <c r="Q203" s="68">
        <v>12033224.289999999</v>
      </c>
      <c r="R203" s="10"/>
      <c r="S203" s="62">
        <v>4302958.67</v>
      </c>
      <c r="T203" s="10"/>
      <c r="U203" s="62">
        <v>6883510.4900000002</v>
      </c>
      <c r="V203" s="11"/>
      <c r="W203" s="29"/>
      <c r="X203" s="10"/>
      <c r="Y203" s="29"/>
      <c r="Z203" s="27"/>
      <c r="AA203" s="15">
        <f t="shared" ref="AA203:AA206" si="25">SUM(C203:Y203)</f>
        <v>128104225.52000001</v>
      </c>
      <c r="AB203" s="18"/>
      <c r="AC203" s="18"/>
    </row>
    <row r="204" spans="1:29" ht="15.75" customHeight="1" x14ac:dyDescent="0.35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>
        <v>164554.43</v>
      </c>
      <c r="L204" s="10"/>
      <c r="M204" s="60">
        <v>355914.04</v>
      </c>
      <c r="N204" s="10"/>
      <c r="O204" s="60">
        <v>374401.94</v>
      </c>
      <c r="P204" s="10"/>
      <c r="Q204" s="68">
        <v>268278.18</v>
      </c>
      <c r="R204" s="10"/>
      <c r="S204" s="62">
        <v>140283.07999999999</v>
      </c>
      <c r="T204" s="10"/>
      <c r="U204" s="62">
        <v>152158.68</v>
      </c>
      <c r="V204" s="11"/>
      <c r="W204" s="29"/>
      <c r="X204" s="10"/>
      <c r="Y204" s="29"/>
      <c r="Z204" s="27"/>
      <c r="AA204" s="15">
        <f t="shared" si="25"/>
        <v>2522410.6300000004</v>
      </c>
      <c r="AB204" s="18"/>
      <c r="AC204" s="18"/>
    </row>
    <row r="205" spans="1:29" ht="15.75" customHeight="1" x14ac:dyDescent="0.35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>
        <v>23037.62</v>
      </c>
      <c r="L205" s="10"/>
      <c r="M205" s="60">
        <v>49827.97</v>
      </c>
      <c r="N205" s="10"/>
      <c r="O205" s="60">
        <v>52416.27</v>
      </c>
      <c r="P205" s="10"/>
      <c r="Q205" s="68">
        <v>37558.949999999997</v>
      </c>
      <c r="R205" s="10"/>
      <c r="S205" s="62">
        <v>19639.63</v>
      </c>
      <c r="T205" s="10"/>
      <c r="U205" s="62">
        <v>21302.22</v>
      </c>
      <c r="V205" s="11"/>
      <c r="W205" s="29"/>
      <c r="X205" s="10"/>
      <c r="Y205" s="29"/>
      <c r="Z205" s="27"/>
      <c r="AA205" s="15">
        <f t="shared" si="25"/>
        <v>353137.49</v>
      </c>
      <c r="AB205" s="18"/>
      <c r="AC205" s="18"/>
    </row>
    <row r="206" spans="1:29" ht="15.75" customHeight="1" x14ac:dyDescent="0.35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>
        <v>3291.09</v>
      </c>
      <c r="L206" s="10"/>
      <c r="M206" s="60">
        <v>7118.28</v>
      </c>
      <c r="N206" s="10"/>
      <c r="O206" s="60">
        <v>7488.04</v>
      </c>
      <c r="P206" s="10"/>
      <c r="Q206" s="68">
        <v>5365.56</v>
      </c>
      <c r="R206" s="10"/>
      <c r="S206" s="62">
        <v>2805.66</v>
      </c>
      <c r="T206" s="10"/>
      <c r="U206" s="62">
        <v>3043.17</v>
      </c>
      <c r="V206" s="11"/>
      <c r="W206" s="29"/>
      <c r="X206" s="10"/>
      <c r="Y206" s="29"/>
      <c r="Z206" s="27"/>
      <c r="AA206" s="15">
        <f t="shared" si="25"/>
        <v>50448.209999999992</v>
      </c>
      <c r="AB206" s="18"/>
      <c r="AC206" s="18"/>
    </row>
    <row r="207" spans="1:29" ht="15.75" customHeight="1" x14ac:dyDescent="0.35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8"/>
      <c r="R207" s="10"/>
      <c r="S207" s="62"/>
      <c r="T207" s="10"/>
      <c r="U207" s="62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5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>
        <v>0</v>
      </c>
      <c r="L208" s="10"/>
      <c r="M208" s="60">
        <v>0</v>
      </c>
      <c r="N208" s="10"/>
      <c r="O208" s="60">
        <v>0</v>
      </c>
      <c r="P208" s="10"/>
      <c r="Q208" s="68">
        <v>0</v>
      </c>
      <c r="R208" s="10"/>
      <c r="S208" s="62">
        <v>0</v>
      </c>
      <c r="T208" s="10"/>
      <c r="U208" s="62">
        <v>0</v>
      </c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5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>
        <v>0</v>
      </c>
      <c r="L209" s="10"/>
      <c r="M209" s="60">
        <v>0</v>
      </c>
      <c r="N209" s="10"/>
      <c r="O209" s="60">
        <v>0</v>
      </c>
      <c r="P209" s="10"/>
      <c r="Q209" s="68">
        <v>0</v>
      </c>
      <c r="R209" s="10"/>
      <c r="S209" s="62">
        <v>0</v>
      </c>
      <c r="T209" s="10"/>
      <c r="U209" s="62">
        <v>0</v>
      </c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5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>
        <v>0</v>
      </c>
      <c r="L210" s="10"/>
      <c r="M210" s="60">
        <v>0</v>
      </c>
      <c r="N210" s="10"/>
      <c r="O210" s="60">
        <v>0</v>
      </c>
      <c r="P210" s="10"/>
      <c r="Q210" s="68">
        <v>0</v>
      </c>
      <c r="R210" s="10"/>
      <c r="S210" s="62">
        <v>0</v>
      </c>
      <c r="T210" s="10"/>
      <c r="U210" s="62">
        <v>0</v>
      </c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5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5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5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5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5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5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>
        <v>34871914.869999997</v>
      </c>
      <c r="L216" s="10"/>
      <c r="M216" s="60">
        <v>36908742.939999998</v>
      </c>
      <c r="N216" s="10"/>
      <c r="O216" s="60">
        <v>37683312.270000003</v>
      </c>
      <c r="P216" s="10"/>
      <c r="Q216" s="68">
        <v>33087936.559999999</v>
      </c>
      <c r="R216" s="10"/>
      <c r="S216" s="62">
        <v>41356169.590000004</v>
      </c>
      <c r="T216" s="10"/>
      <c r="U216" s="62">
        <v>38813622.689999998</v>
      </c>
      <c r="V216" s="11"/>
      <c r="W216" s="29"/>
      <c r="X216" s="10"/>
      <c r="Y216" s="29"/>
      <c r="Z216" s="27"/>
      <c r="AA216" s="15">
        <f t="shared" ref="AA216:AA229" si="27">SUM(C216:Y216)</f>
        <v>473017288.02999991</v>
      </c>
      <c r="AB216" s="18"/>
      <c r="AC216" s="18"/>
    </row>
    <row r="217" spans="1:29" ht="15.75" customHeight="1" x14ac:dyDescent="0.35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>
        <v>33188721.469999999</v>
      </c>
      <c r="L217" s="10"/>
      <c r="M217" s="60">
        <v>34882226.060000002</v>
      </c>
      <c r="N217" s="10"/>
      <c r="O217" s="60">
        <v>35642090.280000001</v>
      </c>
      <c r="P217" s="10"/>
      <c r="Q217" s="68">
        <v>31204846.440000001</v>
      </c>
      <c r="R217" s="10"/>
      <c r="S217" s="62">
        <v>39189910.659999996</v>
      </c>
      <c r="T217" s="10"/>
      <c r="U217" s="62">
        <v>37201205.200000003</v>
      </c>
      <c r="V217" s="11"/>
      <c r="W217" s="29"/>
      <c r="X217" s="10"/>
      <c r="Y217" s="29"/>
      <c r="Z217" s="27"/>
      <c r="AA217" s="15">
        <f t="shared" si="27"/>
        <v>448956167.28000003</v>
      </c>
      <c r="AB217" s="18"/>
      <c r="AC217" s="18"/>
    </row>
    <row r="218" spans="1:29" ht="15.75" customHeight="1" x14ac:dyDescent="0.35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>
        <v>1314962.42</v>
      </c>
      <c r="L218" s="10"/>
      <c r="M218" s="60">
        <v>1546262</v>
      </c>
      <c r="N218" s="10"/>
      <c r="O218" s="60">
        <v>1532147.09</v>
      </c>
      <c r="P218" s="10"/>
      <c r="Q218" s="68">
        <v>1423228.47</v>
      </c>
      <c r="R218" s="10"/>
      <c r="S218" s="62">
        <v>1459621.35</v>
      </c>
      <c r="T218" s="10"/>
      <c r="U218" s="62">
        <v>1024071.49</v>
      </c>
      <c r="V218" s="11"/>
      <c r="W218" s="29"/>
      <c r="X218" s="10"/>
      <c r="Y218" s="29"/>
      <c r="Z218" s="27"/>
      <c r="AA218" s="15">
        <f t="shared" si="27"/>
        <v>18552677.359999999</v>
      </c>
      <c r="AB218" s="18"/>
      <c r="AC218" s="18"/>
    </row>
    <row r="219" spans="1:29" ht="15.75" customHeight="1" x14ac:dyDescent="0.35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>
        <v>447087.22</v>
      </c>
      <c r="L219" s="10"/>
      <c r="M219" s="60">
        <v>525729.07999999996</v>
      </c>
      <c r="N219" s="10"/>
      <c r="O219" s="60">
        <v>520930.01</v>
      </c>
      <c r="P219" s="10"/>
      <c r="Q219" s="68">
        <v>483897.68</v>
      </c>
      <c r="R219" s="10"/>
      <c r="S219" s="62">
        <v>496271.26</v>
      </c>
      <c r="T219" s="10"/>
      <c r="U219" s="62">
        <v>348184.31</v>
      </c>
      <c r="V219" s="11"/>
      <c r="W219" s="29"/>
      <c r="X219" s="10"/>
      <c r="Y219" s="29"/>
      <c r="Z219" s="27"/>
      <c r="AA219" s="15">
        <f t="shared" si="27"/>
        <v>6307910.3099999996</v>
      </c>
      <c r="AB219" s="18"/>
      <c r="AC219" s="18"/>
    </row>
    <row r="220" spans="1:29" ht="15.75" customHeight="1" x14ac:dyDescent="0.35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>
        <v>170945.11</v>
      </c>
      <c r="L220" s="10"/>
      <c r="M220" s="60">
        <v>201014.06</v>
      </c>
      <c r="N220" s="10"/>
      <c r="O220" s="60">
        <v>199179.12</v>
      </c>
      <c r="P220" s="10"/>
      <c r="Q220" s="68">
        <v>185019.7</v>
      </c>
      <c r="R220" s="10"/>
      <c r="S220" s="62">
        <v>189750.78</v>
      </c>
      <c r="T220" s="10"/>
      <c r="U220" s="62">
        <v>133129.29</v>
      </c>
      <c r="V220" s="11"/>
      <c r="W220" s="29"/>
      <c r="X220" s="10"/>
      <c r="Y220" s="29"/>
      <c r="Z220" s="27"/>
      <c r="AA220" s="15">
        <f t="shared" si="27"/>
        <v>2411848.0499999998</v>
      </c>
      <c r="AB220" s="18"/>
      <c r="AC220" s="18"/>
    </row>
    <row r="221" spans="1:29" ht="15.75" customHeight="1" x14ac:dyDescent="0.35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>
        <v>65748.12</v>
      </c>
      <c r="L221" s="10"/>
      <c r="M221" s="60">
        <v>77313.100000000006</v>
      </c>
      <c r="N221" s="10"/>
      <c r="O221" s="60">
        <v>76607.350000000006</v>
      </c>
      <c r="P221" s="10"/>
      <c r="Q221" s="68">
        <v>71161.42</v>
      </c>
      <c r="R221" s="10"/>
      <c r="S221" s="62">
        <v>72981.070000000007</v>
      </c>
      <c r="T221" s="10"/>
      <c r="U221" s="62">
        <v>51203.57</v>
      </c>
      <c r="V221" s="11"/>
      <c r="W221" s="29"/>
      <c r="X221" s="10"/>
      <c r="Y221" s="29"/>
      <c r="Z221" s="27"/>
      <c r="AA221" s="15">
        <f t="shared" si="27"/>
        <v>927633.85</v>
      </c>
      <c r="AB221" s="18"/>
      <c r="AC221" s="18"/>
    </row>
    <row r="222" spans="1:29" ht="15.75" customHeight="1" x14ac:dyDescent="0.35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>
        <v>26299.25</v>
      </c>
      <c r="L222" s="10"/>
      <c r="M222" s="60">
        <v>30925.24</v>
      </c>
      <c r="N222" s="10"/>
      <c r="O222" s="60">
        <v>30642.94</v>
      </c>
      <c r="P222" s="10"/>
      <c r="Q222" s="68">
        <v>28464.57</v>
      </c>
      <c r="R222" s="10"/>
      <c r="S222" s="62">
        <v>29192.43</v>
      </c>
      <c r="T222" s="10"/>
      <c r="U222" s="62">
        <v>20481.43</v>
      </c>
      <c r="V222" s="11"/>
      <c r="W222" s="29"/>
      <c r="X222" s="10"/>
      <c r="Y222" s="29"/>
      <c r="Z222" s="27"/>
      <c r="AA222" s="15">
        <f t="shared" si="27"/>
        <v>371053.56</v>
      </c>
      <c r="AB222" s="18"/>
      <c r="AC222" s="18"/>
    </row>
    <row r="223" spans="1:29" ht="15.75" customHeight="1" x14ac:dyDescent="0.35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8"/>
      <c r="R223" s="10"/>
      <c r="S223" s="29"/>
      <c r="T223" s="10"/>
      <c r="U223" s="62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5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8"/>
      <c r="R224" s="10"/>
      <c r="S224" s="29"/>
      <c r="T224" s="10"/>
      <c r="U224" s="62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5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8"/>
      <c r="R225" s="10"/>
      <c r="S225" s="29"/>
      <c r="T225" s="10"/>
      <c r="U225" s="62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5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>
        <v>12848384.18</v>
      </c>
      <c r="L226" s="10"/>
      <c r="M226" s="60">
        <v>22002255.52</v>
      </c>
      <c r="N226" s="10"/>
      <c r="O226" s="60">
        <v>13237187.26</v>
      </c>
      <c r="P226" s="10"/>
      <c r="Q226" s="68">
        <v>13449393.439999999</v>
      </c>
      <c r="R226" s="10"/>
      <c r="S226" s="62">
        <v>15610791.48</v>
      </c>
      <c r="T226" s="10"/>
      <c r="U226" s="62">
        <v>15046372.140000001</v>
      </c>
      <c r="V226" s="11"/>
      <c r="W226" s="29"/>
      <c r="X226" s="10"/>
      <c r="Y226" s="15"/>
      <c r="Z226" s="27"/>
      <c r="AA226" s="15">
        <f t="shared" si="27"/>
        <v>216750006.23000002</v>
      </c>
      <c r="AB226" s="18"/>
      <c r="AC226" s="18"/>
    </row>
    <row r="227" spans="1:29" ht="15.75" customHeight="1" x14ac:dyDescent="0.35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>
        <v>278380.53999999998</v>
      </c>
      <c r="L227" s="10"/>
      <c r="M227" s="60">
        <v>174225.09</v>
      </c>
      <c r="N227" s="10"/>
      <c r="O227" s="60">
        <v>82010.080000000002</v>
      </c>
      <c r="P227" s="10"/>
      <c r="Q227" s="68">
        <v>246590.45</v>
      </c>
      <c r="R227" s="10"/>
      <c r="S227" s="62">
        <v>378014.71</v>
      </c>
      <c r="T227" s="10"/>
      <c r="U227" s="62">
        <v>294554.93</v>
      </c>
      <c r="V227" s="11"/>
      <c r="W227" s="29"/>
      <c r="X227" s="10"/>
      <c r="Y227" s="15"/>
      <c r="Z227" s="27"/>
      <c r="AA227" s="15">
        <f t="shared" si="27"/>
        <v>2949759.1700000004</v>
      </c>
      <c r="AB227" s="18"/>
      <c r="AC227" s="18"/>
    </row>
    <row r="228" spans="1:29" ht="15.75" customHeight="1" x14ac:dyDescent="0.35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>
        <v>38973.279999999999</v>
      </c>
      <c r="L228" s="10"/>
      <c r="M228" s="60">
        <v>24391.51</v>
      </c>
      <c r="N228" s="10"/>
      <c r="O228" s="60">
        <v>11481.41</v>
      </c>
      <c r="P228" s="10"/>
      <c r="Q228" s="68">
        <v>34522.660000000003</v>
      </c>
      <c r="R228" s="10"/>
      <c r="S228" s="62">
        <v>52922.06</v>
      </c>
      <c r="T228" s="10"/>
      <c r="U228" s="62">
        <v>41237.69</v>
      </c>
      <c r="V228" s="11"/>
      <c r="W228" s="29"/>
      <c r="X228" s="10"/>
      <c r="Y228" s="15"/>
      <c r="Z228" s="27"/>
      <c r="AA228" s="15">
        <f t="shared" si="27"/>
        <v>412966.27999999991</v>
      </c>
      <c r="AB228" s="18"/>
      <c r="AC228" s="18"/>
    </row>
    <row r="229" spans="1:29" ht="15.75" customHeight="1" x14ac:dyDescent="0.35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>
        <v>5567.61</v>
      </c>
      <c r="L229" s="10"/>
      <c r="M229" s="60">
        <v>3484.5</v>
      </c>
      <c r="N229" s="10"/>
      <c r="O229" s="60">
        <v>1640.2</v>
      </c>
      <c r="P229" s="10"/>
      <c r="Q229" s="68">
        <v>4931.8100000000004</v>
      </c>
      <c r="R229" s="10"/>
      <c r="S229" s="62">
        <v>7560.29</v>
      </c>
      <c r="T229" s="10"/>
      <c r="U229" s="62">
        <v>5891.1</v>
      </c>
      <c r="V229" s="11"/>
      <c r="W229" s="29"/>
      <c r="X229" s="10"/>
      <c r="Y229" s="15"/>
      <c r="Z229" s="27"/>
      <c r="AA229" s="15">
        <f t="shared" si="27"/>
        <v>58995.179999999993</v>
      </c>
      <c r="AB229" s="18"/>
      <c r="AC229" s="18"/>
    </row>
    <row r="230" spans="1:29" ht="15.75" customHeight="1" x14ac:dyDescent="0.35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8"/>
      <c r="R230" s="10"/>
      <c r="S230" s="62"/>
      <c r="T230" s="10"/>
      <c r="U230" s="62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5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>
        <v>0</v>
      </c>
      <c r="L231" s="10"/>
      <c r="M231" s="60">
        <v>0</v>
      </c>
      <c r="N231" s="10"/>
      <c r="O231" s="60">
        <v>0</v>
      </c>
      <c r="P231" s="10"/>
      <c r="Q231" s="68">
        <v>0</v>
      </c>
      <c r="R231" s="10"/>
      <c r="S231" s="62">
        <v>0</v>
      </c>
      <c r="T231" s="10"/>
      <c r="U231" s="62">
        <v>0</v>
      </c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5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>
        <v>0</v>
      </c>
      <c r="L232" s="10"/>
      <c r="M232" s="60">
        <v>0</v>
      </c>
      <c r="N232" s="10"/>
      <c r="O232" s="60">
        <v>0</v>
      </c>
      <c r="P232" s="10"/>
      <c r="Q232" s="68">
        <v>0</v>
      </c>
      <c r="R232" s="10"/>
      <c r="S232" s="62">
        <v>0</v>
      </c>
      <c r="T232" s="10"/>
      <c r="U232" s="62">
        <v>0</v>
      </c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5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>
        <v>0</v>
      </c>
      <c r="L233" s="10"/>
      <c r="M233" s="60">
        <v>0</v>
      </c>
      <c r="N233" s="10"/>
      <c r="O233" s="60">
        <v>0</v>
      </c>
      <c r="P233" s="10"/>
      <c r="Q233" s="68">
        <v>0</v>
      </c>
      <c r="R233" s="10"/>
      <c r="S233" s="62">
        <v>0</v>
      </c>
      <c r="T233" s="10"/>
      <c r="U233" s="62">
        <v>0</v>
      </c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5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5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5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5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5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5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>
        <v>66199094.359999999</v>
      </c>
      <c r="L239" s="10"/>
      <c r="M239" s="60">
        <v>74960024.700000003</v>
      </c>
      <c r="N239" s="10"/>
      <c r="O239" s="60">
        <v>76910250.319999993</v>
      </c>
      <c r="P239" s="10"/>
      <c r="Q239" s="68">
        <v>76420596.829999998</v>
      </c>
      <c r="R239" s="10"/>
      <c r="S239" s="62">
        <v>97193386.840000004</v>
      </c>
      <c r="T239" s="10"/>
      <c r="U239" s="62">
        <v>103475959.94</v>
      </c>
      <c r="V239" s="11"/>
      <c r="W239" s="29"/>
      <c r="X239" s="10"/>
      <c r="Y239" s="29"/>
      <c r="Z239" s="27"/>
      <c r="AA239" s="15">
        <f t="shared" ref="AA239:AA245" si="29">SUM(C239:Y239)</f>
        <v>769250052.31999993</v>
      </c>
      <c r="AB239" s="18"/>
      <c r="AC239" s="18"/>
    </row>
    <row r="240" spans="1:29" ht="15.75" customHeight="1" x14ac:dyDescent="0.35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>
        <v>62619096.5</v>
      </c>
      <c r="L240" s="10"/>
      <c r="M240" s="60">
        <v>70709086.420000002</v>
      </c>
      <c r="N240" s="10"/>
      <c r="O240" s="60">
        <v>72368373.209999993</v>
      </c>
      <c r="P240" s="10"/>
      <c r="Q240" s="68">
        <v>71999175.969999999</v>
      </c>
      <c r="R240" s="10"/>
      <c r="S240" s="62">
        <v>91474707.939999998</v>
      </c>
      <c r="T240" s="10"/>
      <c r="U240" s="62">
        <v>97445505.230000004</v>
      </c>
      <c r="V240" s="11"/>
      <c r="W240" s="29"/>
      <c r="X240" s="10"/>
      <c r="Y240" s="29"/>
      <c r="Z240" s="27"/>
      <c r="AA240" s="15">
        <f t="shared" si="29"/>
        <v>724695582.45000005</v>
      </c>
      <c r="AB240" s="18"/>
      <c r="AC240" s="18"/>
    </row>
    <row r="241" spans="1:29" ht="15.75" customHeight="1" x14ac:dyDescent="0.35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>
        <v>2522590.15</v>
      </c>
      <c r="L241" s="10"/>
      <c r="M241" s="60">
        <v>3156989.69</v>
      </c>
      <c r="N241" s="10"/>
      <c r="O241" s="60">
        <v>3442031.47</v>
      </c>
      <c r="P241" s="10"/>
      <c r="Q241" s="68">
        <v>3370842.71</v>
      </c>
      <c r="R241" s="10"/>
      <c r="S241" s="62">
        <v>4399887.47</v>
      </c>
      <c r="T241" s="10"/>
      <c r="U241" s="62">
        <v>4631922.1100000003</v>
      </c>
      <c r="V241" s="11"/>
      <c r="W241" s="29"/>
      <c r="X241" s="10"/>
      <c r="Y241" s="29"/>
      <c r="Z241" s="27"/>
      <c r="AA241" s="15">
        <f t="shared" si="29"/>
        <v>33762239.219999999</v>
      </c>
      <c r="AB241" s="18"/>
      <c r="AC241" s="18"/>
    </row>
    <row r="242" spans="1:29" ht="15.75" customHeight="1" x14ac:dyDescent="0.35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>
        <v>857680.65</v>
      </c>
      <c r="L242" s="10"/>
      <c r="M242" s="60">
        <v>1073376.49</v>
      </c>
      <c r="N242" s="10"/>
      <c r="O242" s="60">
        <v>1170290.7</v>
      </c>
      <c r="P242" s="10"/>
      <c r="Q242" s="68">
        <v>1146086.52</v>
      </c>
      <c r="R242" s="10"/>
      <c r="S242" s="62">
        <v>1495961.74</v>
      </c>
      <c r="T242" s="10"/>
      <c r="U242" s="62">
        <v>1574853.52</v>
      </c>
      <c r="V242" s="11"/>
      <c r="W242" s="29"/>
      <c r="X242" s="10"/>
      <c r="Y242" s="29"/>
      <c r="Z242" s="27"/>
      <c r="AA242" s="15">
        <f t="shared" si="29"/>
        <v>11479161.33</v>
      </c>
      <c r="AB242" s="18"/>
      <c r="AC242" s="18"/>
    </row>
    <row r="243" spans="1:29" ht="15.75" customHeight="1" x14ac:dyDescent="0.35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>
        <v>327936.71999999997</v>
      </c>
      <c r="L243" s="10"/>
      <c r="M243" s="60">
        <v>410408.66</v>
      </c>
      <c r="N243" s="10"/>
      <c r="O243" s="60">
        <v>447464.09</v>
      </c>
      <c r="P243" s="10"/>
      <c r="Q243" s="68">
        <v>438209.55</v>
      </c>
      <c r="R243" s="10"/>
      <c r="S243" s="62">
        <v>571985.37</v>
      </c>
      <c r="T243" s="10"/>
      <c r="U243" s="62">
        <v>602149.87</v>
      </c>
      <c r="V243" s="11"/>
      <c r="W243" s="29"/>
      <c r="X243" s="10"/>
      <c r="Y243" s="29"/>
      <c r="Z243" s="27"/>
      <c r="AA243" s="15">
        <f t="shared" si="29"/>
        <v>4389091.09</v>
      </c>
      <c r="AB243" s="18"/>
      <c r="AC243" s="18"/>
    </row>
    <row r="244" spans="1:29" ht="15.75" customHeight="1" x14ac:dyDescent="0.35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>
        <v>126129.51</v>
      </c>
      <c r="L244" s="10"/>
      <c r="M244" s="60">
        <v>157849.48000000001</v>
      </c>
      <c r="N244" s="10"/>
      <c r="O244" s="60">
        <v>172101.57</v>
      </c>
      <c r="P244" s="10"/>
      <c r="Q244" s="68">
        <v>168542.14</v>
      </c>
      <c r="R244" s="10"/>
      <c r="S244" s="62">
        <v>219994.37</v>
      </c>
      <c r="T244" s="10"/>
      <c r="U244" s="62">
        <v>231596.11</v>
      </c>
      <c r="V244" s="11"/>
      <c r="W244" s="29"/>
      <c r="X244" s="10"/>
      <c r="Y244" s="29"/>
      <c r="Z244" s="27"/>
      <c r="AA244" s="15">
        <f t="shared" si="29"/>
        <v>1688111.9500000002</v>
      </c>
      <c r="AB244" s="18"/>
      <c r="AC244" s="18"/>
    </row>
    <row r="245" spans="1:29" ht="15.75" customHeight="1" x14ac:dyDescent="0.35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>
        <v>50451.8</v>
      </c>
      <c r="L245" s="10"/>
      <c r="M245" s="60">
        <v>63139.79</v>
      </c>
      <c r="N245" s="10"/>
      <c r="O245" s="60">
        <v>68840.63</v>
      </c>
      <c r="P245" s="10"/>
      <c r="Q245" s="68">
        <v>67416.850000000006</v>
      </c>
      <c r="R245" s="10"/>
      <c r="S245" s="62">
        <v>87997.75</v>
      </c>
      <c r="T245" s="10"/>
      <c r="U245" s="62">
        <v>92638.44</v>
      </c>
      <c r="V245" s="11"/>
      <c r="W245" s="29"/>
      <c r="X245" s="10"/>
      <c r="Y245" s="29"/>
      <c r="Z245" s="27"/>
      <c r="AA245" s="15">
        <f t="shared" si="29"/>
        <v>675244.77</v>
      </c>
      <c r="AB245" s="18"/>
      <c r="AC245" s="18"/>
    </row>
    <row r="246" spans="1:29" ht="15.75" customHeight="1" x14ac:dyDescent="0.35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8"/>
      <c r="R246" s="10"/>
      <c r="S246" s="29"/>
      <c r="T246" s="10"/>
      <c r="U246" s="62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5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8"/>
      <c r="R247" s="10"/>
      <c r="S247" s="29"/>
      <c r="T247" s="10"/>
      <c r="U247" s="62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5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8"/>
      <c r="R248" s="10"/>
      <c r="S248" s="29"/>
      <c r="T248" s="10"/>
      <c r="U248" s="62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5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>
        <v>31407588.559999999</v>
      </c>
      <c r="L249" s="10"/>
      <c r="M249" s="60">
        <v>30847387.559999999</v>
      </c>
      <c r="N249" s="10"/>
      <c r="O249" s="60">
        <v>28820974.109999999</v>
      </c>
      <c r="P249" s="10"/>
      <c r="Q249" s="68">
        <v>28860460.899999999</v>
      </c>
      <c r="R249" s="10"/>
      <c r="S249" s="62">
        <v>38343218.130000003</v>
      </c>
      <c r="T249" s="10"/>
      <c r="U249" s="62">
        <v>59770981.079999998</v>
      </c>
      <c r="V249" s="11"/>
      <c r="W249" s="29"/>
      <c r="X249" s="10"/>
      <c r="Y249" s="15"/>
      <c r="Z249" s="27"/>
      <c r="AA249" s="15">
        <f>SUM(C249:Y249)</f>
        <v>329869875.38</v>
      </c>
      <c r="AB249" s="18"/>
      <c r="AC249" s="18"/>
    </row>
    <row r="250" spans="1:29" ht="15.75" customHeight="1" x14ac:dyDescent="0.35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>
        <v>639842.30000000005</v>
      </c>
      <c r="L250" s="10"/>
      <c r="M250" s="60">
        <v>412888.65</v>
      </c>
      <c r="N250" s="10"/>
      <c r="O250" s="60">
        <v>550581.36</v>
      </c>
      <c r="P250" s="10"/>
      <c r="Q250" s="68">
        <v>414808.8</v>
      </c>
      <c r="R250" s="10"/>
      <c r="S250" s="62">
        <v>544704.44999999995</v>
      </c>
      <c r="T250" s="10"/>
      <c r="U250" s="62">
        <v>549226.14</v>
      </c>
      <c r="V250" s="11"/>
      <c r="W250" s="29"/>
      <c r="X250" s="10"/>
      <c r="Y250" s="15"/>
      <c r="Z250" s="27"/>
      <c r="AA250" s="15">
        <f>SUM(C250:Y250)</f>
        <v>5274705.8</v>
      </c>
      <c r="AB250" s="18"/>
      <c r="AC250" s="18"/>
    </row>
    <row r="251" spans="1:29" ht="15.75" customHeight="1" x14ac:dyDescent="0.35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>
        <v>89577.919999999998</v>
      </c>
      <c r="L251" s="10"/>
      <c r="M251" s="60">
        <v>57804.41</v>
      </c>
      <c r="N251" s="10"/>
      <c r="O251" s="60">
        <v>77081.39</v>
      </c>
      <c r="P251" s="10"/>
      <c r="Q251" s="68">
        <v>58073.23</v>
      </c>
      <c r="R251" s="10"/>
      <c r="S251" s="62">
        <v>76258.62</v>
      </c>
      <c r="T251" s="10"/>
      <c r="U251" s="62">
        <v>76891.66</v>
      </c>
      <c r="V251" s="11"/>
      <c r="W251" s="29"/>
      <c r="X251" s="10"/>
      <c r="Y251" s="15"/>
      <c r="Z251" s="27"/>
      <c r="AA251" s="15">
        <f>SUM(C251:Y251)</f>
        <v>738458.81</v>
      </c>
      <c r="AB251" s="18"/>
      <c r="AC251" s="18"/>
    </row>
    <row r="252" spans="1:29" ht="15.75" customHeight="1" x14ac:dyDescent="0.35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>
        <v>12796.85</v>
      </c>
      <c r="L252" s="10"/>
      <c r="M252" s="60">
        <v>8257.77</v>
      </c>
      <c r="N252" s="10"/>
      <c r="O252" s="60">
        <v>11011.63</v>
      </c>
      <c r="P252" s="10"/>
      <c r="Q252" s="68">
        <v>8296.18</v>
      </c>
      <c r="R252" s="10"/>
      <c r="S252" s="62">
        <v>10894.09</v>
      </c>
      <c r="T252" s="10"/>
      <c r="U252" s="62">
        <v>10984.52</v>
      </c>
      <c r="V252" s="11"/>
      <c r="W252" s="29"/>
      <c r="X252" s="10"/>
      <c r="Y252" s="15"/>
      <c r="Z252" s="27"/>
      <c r="AA252" s="15">
        <f>SUM(C252:Y252)</f>
        <v>105494.12000000001</v>
      </c>
      <c r="AB252" s="18"/>
      <c r="AC252" s="18"/>
    </row>
    <row r="253" spans="1:29" ht="15.75" customHeight="1" x14ac:dyDescent="0.35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8"/>
      <c r="R253" s="10"/>
      <c r="S253" s="62"/>
      <c r="T253" s="10"/>
      <c r="U253" s="62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5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>
        <v>0</v>
      </c>
      <c r="L254" s="10"/>
      <c r="M254" s="60">
        <v>0</v>
      </c>
      <c r="N254" s="10"/>
      <c r="O254" s="60">
        <v>0</v>
      </c>
      <c r="P254" s="10"/>
      <c r="Q254" s="68">
        <v>0</v>
      </c>
      <c r="R254" s="10"/>
      <c r="S254" s="62">
        <v>0</v>
      </c>
      <c r="T254" s="10"/>
      <c r="U254" s="62">
        <v>0</v>
      </c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5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>
        <v>0</v>
      </c>
      <c r="L255" s="10"/>
      <c r="M255" s="60">
        <v>0</v>
      </c>
      <c r="N255" s="10"/>
      <c r="O255" s="60">
        <v>0</v>
      </c>
      <c r="P255" s="10"/>
      <c r="Q255" s="68">
        <v>0</v>
      </c>
      <c r="R255" s="10"/>
      <c r="S255" s="62">
        <v>0</v>
      </c>
      <c r="T255" s="10"/>
      <c r="U255" s="62">
        <v>0</v>
      </c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5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>
        <v>0</v>
      </c>
      <c r="L256" s="10"/>
      <c r="M256" s="60">
        <v>0</v>
      </c>
      <c r="N256" s="10"/>
      <c r="O256" s="60">
        <v>0</v>
      </c>
      <c r="P256" s="10"/>
      <c r="Q256" s="68">
        <v>0</v>
      </c>
      <c r="R256" s="10"/>
      <c r="S256" s="62">
        <v>0</v>
      </c>
      <c r="T256" s="10"/>
      <c r="U256" s="62">
        <v>0</v>
      </c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5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5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5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5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5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5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>
        <v>158165116.02000001</v>
      </c>
      <c r="L262" s="10"/>
      <c r="M262" s="60">
        <v>168643808</v>
      </c>
      <c r="N262" s="10"/>
      <c r="O262" s="60">
        <v>173581212.47</v>
      </c>
      <c r="P262" s="10"/>
      <c r="Q262" s="68">
        <v>163717847.37</v>
      </c>
      <c r="R262" s="10"/>
      <c r="S262" s="62">
        <v>168137298.19</v>
      </c>
      <c r="T262" s="10"/>
      <c r="U262" s="62">
        <v>164301130.63</v>
      </c>
      <c r="V262" s="11"/>
      <c r="W262" s="29"/>
      <c r="X262" s="10"/>
      <c r="Y262" s="29"/>
      <c r="Z262" s="27"/>
      <c r="AA262" s="15">
        <f t="shared" ref="AA262:AA268" si="30">SUM(C262:Y262)</f>
        <v>1653032387.9300003</v>
      </c>
      <c r="AB262" s="18"/>
      <c r="AC262" s="18"/>
    </row>
    <row r="263" spans="1:29" ht="15.75" customHeight="1" x14ac:dyDescent="0.35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>
        <v>150152982.87</v>
      </c>
      <c r="L263" s="10"/>
      <c r="M263" s="60">
        <v>160136622.08000001</v>
      </c>
      <c r="N263" s="10"/>
      <c r="O263" s="60">
        <v>165217914.81</v>
      </c>
      <c r="P263" s="10"/>
      <c r="Q263" s="68">
        <v>156005893.58000001</v>
      </c>
      <c r="R263" s="10"/>
      <c r="S263" s="62">
        <v>159565809.28999999</v>
      </c>
      <c r="T263" s="10"/>
      <c r="U263" s="62">
        <v>157026836.63</v>
      </c>
      <c r="V263" s="11"/>
      <c r="W263" s="29"/>
      <c r="X263" s="10"/>
      <c r="Y263" s="29"/>
      <c r="Z263" s="27"/>
      <c r="AA263" s="15">
        <f t="shared" si="30"/>
        <v>1572411193.7799997</v>
      </c>
      <c r="AB263" s="18"/>
      <c r="AC263" s="18"/>
    </row>
    <row r="264" spans="1:29" ht="15.75" customHeight="1" x14ac:dyDescent="0.35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>
        <v>6804801.0899999999</v>
      </c>
      <c r="L264" s="10"/>
      <c r="M264" s="60">
        <v>7340251.3799999999</v>
      </c>
      <c r="N264" s="10"/>
      <c r="O264" s="60">
        <v>7177075.9900000002</v>
      </c>
      <c r="P264" s="10"/>
      <c r="Q264" s="68">
        <v>6968640.0300000003</v>
      </c>
      <c r="R264" s="10"/>
      <c r="S264" s="62">
        <v>7156202.3200000003</v>
      </c>
      <c r="T264" s="10"/>
      <c r="U264" s="62">
        <v>6249767.5</v>
      </c>
      <c r="V264" s="11"/>
      <c r="W264" s="29"/>
      <c r="X264" s="10"/>
      <c r="Y264" s="29"/>
      <c r="Z264" s="27"/>
      <c r="AA264" s="15">
        <f t="shared" si="30"/>
        <v>69472239.159999996</v>
      </c>
      <c r="AB264" s="18"/>
      <c r="AC264" s="18"/>
    </row>
    <row r="265" spans="1:29" ht="15.75" customHeight="1" x14ac:dyDescent="0.35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>
        <v>2313632.37</v>
      </c>
      <c r="L265" s="10"/>
      <c r="M265" s="60">
        <v>2495685.4700000002</v>
      </c>
      <c r="N265" s="10"/>
      <c r="O265" s="60">
        <v>2440205.84</v>
      </c>
      <c r="P265" s="10"/>
      <c r="Q265" s="68">
        <v>2369337.61</v>
      </c>
      <c r="R265" s="10"/>
      <c r="S265" s="62">
        <v>2433108.79</v>
      </c>
      <c r="T265" s="10"/>
      <c r="U265" s="62">
        <v>2124920.9500000002</v>
      </c>
      <c r="V265" s="11"/>
      <c r="W265" s="29"/>
      <c r="X265" s="10"/>
      <c r="Y265" s="29"/>
      <c r="Z265" s="27"/>
      <c r="AA265" s="15">
        <f t="shared" si="30"/>
        <v>23620561.309999999</v>
      </c>
      <c r="AB265" s="18"/>
      <c r="AC265" s="18"/>
    </row>
    <row r="266" spans="1:29" ht="15.75" customHeight="1" x14ac:dyDescent="0.35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>
        <v>884624.14</v>
      </c>
      <c r="L266" s="10"/>
      <c r="M266" s="60">
        <v>954232.68</v>
      </c>
      <c r="N266" s="10"/>
      <c r="O266" s="60">
        <v>933019.88</v>
      </c>
      <c r="P266" s="10"/>
      <c r="Q266" s="68">
        <v>905923.2</v>
      </c>
      <c r="R266" s="10"/>
      <c r="S266" s="62">
        <v>930306.3</v>
      </c>
      <c r="T266" s="10"/>
      <c r="U266" s="62">
        <v>812469.78</v>
      </c>
      <c r="V266" s="11"/>
      <c r="W266" s="29"/>
      <c r="X266" s="10"/>
      <c r="Y266" s="29"/>
      <c r="Z266" s="27"/>
      <c r="AA266" s="15">
        <f t="shared" si="30"/>
        <v>9031391.0899999999</v>
      </c>
      <c r="AB266" s="18"/>
      <c r="AC266" s="18"/>
    </row>
    <row r="267" spans="1:29" ht="15.75" customHeight="1" x14ac:dyDescent="0.35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>
        <v>340240.05</v>
      </c>
      <c r="L267" s="10"/>
      <c r="M267" s="60">
        <v>367012.57</v>
      </c>
      <c r="N267" s="10"/>
      <c r="O267" s="60">
        <v>358853.8</v>
      </c>
      <c r="P267" s="10"/>
      <c r="Q267" s="68">
        <v>348432</v>
      </c>
      <c r="R267" s="10"/>
      <c r="S267" s="62">
        <v>357810.12</v>
      </c>
      <c r="T267" s="10"/>
      <c r="U267" s="62">
        <v>312488.38</v>
      </c>
      <c r="V267" s="11"/>
      <c r="W267" s="29"/>
      <c r="X267" s="10"/>
      <c r="Y267" s="29"/>
      <c r="Z267" s="27"/>
      <c r="AA267" s="15">
        <f t="shared" si="30"/>
        <v>3473611.97</v>
      </c>
      <c r="AB267" s="18"/>
      <c r="AC267" s="18"/>
    </row>
    <row r="268" spans="1:29" ht="15.75" customHeight="1" x14ac:dyDescent="0.35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>
        <v>136096.01999999999</v>
      </c>
      <c r="L268" s="10"/>
      <c r="M268" s="60">
        <v>146805.03</v>
      </c>
      <c r="N268" s="10"/>
      <c r="O268" s="60">
        <v>143541.51999999999</v>
      </c>
      <c r="P268" s="10"/>
      <c r="Q268" s="68">
        <v>139372.79999999999</v>
      </c>
      <c r="R268" s="10"/>
      <c r="S268" s="62">
        <v>143124.04999999999</v>
      </c>
      <c r="T268" s="10"/>
      <c r="U268" s="62">
        <v>124995.35</v>
      </c>
      <c r="V268" s="11"/>
      <c r="W268" s="29"/>
      <c r="X268" s="10"/>
      <c r="Y268" s="29"/>
      <c r="Z268" s="27"/>
      <c r="AA268" s="15">
        <f t="shared" si="30"/>
        <v>1389444.7800000003</v>
      </c>
      <c r="AB268" s="18"/>
      <c r="AC268" s="18"/>
    </row>
    <row r="269" spans="1:29" ht="15.75" customHeight="1" x14ac:dyDescent="0.35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8"/>
      <c r="R269" s="10"/>
      <c r="S269" s="29"/>
      <c r="T269" s="10"/>
      <c r="U269" s="62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5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8"/>
      <c r="R270" s="10"/>
      <c r="S270" s="29"/>
      <c r="T270" s="10"/>
      <c r="U270" s="62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5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8"/>
      <c r="R271" s="10"/>
      <c r="S271" s="29"/>
      <c r="T271" s="10"/>
      <c r="U271" s="62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5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>
        <v>76233073.840000004</v>
      </c>
      <c r="L272" s="10"/>
      <c r="M272" s="60">
        <v>132266186.53</v>
      </c>
      <c r="N272" s="10"/>
      <c r="O272" s="60">
        <v>65879339.520000003</v>
      </c>
      <c r="P272" s="10"/>
      <c r="Q272" s="68">
        <v>46419018.18</v>
      </c>
      <c r="R272" s="10"/>
      <c r="S272" s="62">
        <v>64842460.770000003</v>
      </c>
      <c r="T272" s="10"/>
      <c r="U272" s="62">
        <v>70992134.659999996</v>
      </c>
      <c r="V272" s="11"/>
      <c r="W272" s="29"/>
      <c r="X272" s="10"/>
      <c r="Y272" s="29"/>
      <c r="Z272" s="27"/>
      <c r="AA272" s="15">
        <f>SUM(C272:Y272)</f>
        <v>833156492.32999992</v>
      </c>
      <c r="AB272" s="18"/>
      <c r="AC272" s="18"/>
    </row>
    <row r="273" spans="1:29" ht="15.75" customHeight="1" x14ac:dyDescent="0.35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>
        <v>1253863.99</v>
      </c>
      <c r="L273" s="10"/>
      <c r="M273" s="60">
        <v>1697527.4</v>
      </c>
      <c r="N273" s="10"/>
      <c r="O273" s="60">
        <v>678428.88</v>
      </c>
      <c r="P273" s="10"/>
      <c r="Q273" s="68">
        <v>427623.74</v>
      </c>
      <c r="R273" s="10"/>
      <c r="S273" s="62">
        <v>556168.23</v>
      </c>
      <c r="T273" s="10"/>
      <c r="U273" s="62">
        <v>352368.95</v>
      </c>
      <c r="V273" s="11"/>
      <c r="W273" s="29"/>
      <c r="X273" s="10"/>
      <c r="Y273" s="29"/>
      <c r="Z273" s="27"/>
      <c r="AA273" s="15">
        <f>SUM(C273:Y273)</f>
        <v>7428871.4799999995</v>
      </c>
      <c r="AB273" s="18"/>
      <c r="AC273" s="18"/>
    </row>
    <row r="274" spans="1:29" ht="15.75" customHeight="1" x14ac:dyDescent="0.35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>
        <v>175540.96</v>
      </c>
      <c r="L274" s="10"/>
      <c r="M274" s="60">
        <v>237653.84</v>
      </c>
      <c r="N274" s="10"/>
      <c r="O274" s="60">
        <v>94980.04</v>
      </c>
      <c r="P274" s="10"/>
      <c r="Q274" s="68">
        <v>59867.32</v>
      </c>
      <c r="R274" s="10"/>
      <c r="S274" s="62">
        <v>77863.55</v>
      </c>
      <c r="T274" s="10"/>
      <c r="U274" s="62">
        <v>49331.65</v>
      </c>
      <c r="V274" s="11"/>
      <c r="W274" s="29"/>
      <c r="X274" s="10"/>
      <c r="Y274" s="29"/>
      <c r="Z274" s="27"/>
      <c r="AA274" s="15">
        <f>SUM(C274:Y274)</f>
        <v>1040041.99</v>
      </c>
      <c r="AB274" s="18"/>
      <c r="AC274" s="18"/>
    </row>
    <row r="275" spans="1:29" ht="15.75" customHeight="1" x14ac:dyDescent="0.35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>
        <v>25077.279999999999</v>
      </c>
      <c r="L275" s="10"/>
      <c r="M275" s="60">
        <v>33950.550000000003</v>
      </c>
      <c r="N275" s="10"/>
      <c r="O275" s="60">
        <v>13568.58</v>
      </c>
      <c r="P275" s="10"/>
      <c r="Q275" s="68">
        <v>8552.4699999999993</v>
      </c>
      <c r="R275" s="10"/>
      <c r="S275" s="62">
        <v>11123.36</v>
      </c>
      <c r="T275" s="10"/>
      <c r="U275" s="62">
        <v>7047.38</v>
      </c>
      <c r="V275" s="11"/>
      <c r="W275" s="29"/>
      <c r="X275" s="10"/>
      <c r="Y275" s="29"/>
      <c r="Z275" s="27"/>
      <c r="AA275" s="15">
        <f>SUM(C275:Y275)</f>
        <v>148577.43</v>
      </c>
      <c r="AB275" s="18"/>
      <c r="AC275" s="18"/>
    </row>
    <row r="276" spans="1:29" ht="15.75" customHeight="1" x14ac:dyDescent="0.35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8"/>
      <c r="R276" s="10"/>
      <c r="S276" s="62"/>
      <c r="T276" s="10"/>
      <c r="U276" s="62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5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>
        <v>0</v>
      </c>
      <c r="L277" s="10"/>
      <c r="M277" s="60">
        <v>0</v>
      </c>
      <c r="N277" s="10"/>
      <c r="O277" s="60">
        <v>0</v>
      </c>
      <c r="P277" s="10"/>
      <c r="Q277" s="68">
        <v>0</v>
      </c>
      <c r="R277" s="10"/>
      <c r="S277" s="62">
        <v>0</v>
      </c>
      <c r="T277" s="10"/>
      <c r="U277" s="62">
        <v>0</v>
      </c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5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>
        <v>0</v>
      </c>
      <c r="L278" s="10"/>
      <c r="M278" s="60">
        <v>0</v>
      </c>
      <c r="N278" s="10"/>
      <c r="O278" s="60">
        <v>0</v>
      </c>
      <c r="P278" s="10"/>
      <c r="Q278" s="68">
        <v>0</v>
      </c>
      <c r="R278" s="10"/>
      <c r="S278" s="62">
        <v>0</v>
      </c>
      <c r="T278" s="10"/>
      <c r="U278" s="62">
        <v>0</v>
      </c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5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>
        <v>0</v>
      </c>
      <c r="L279" s="10"/>
      <c r="M279" s="60">
        <v>0</v>
      </c>
      <c r="N279" s="10"/>
      <c r="O279" s="60">
        <v>0</v>
      </c>
      <c r="P279" s="10"/>
      <c r="Q279" s="68">
        <v>0</v>
      </c>
      <c r="R279" s="10"/>
      <c r="S279" s="62">
        <v>0</v>
      </c>
      <c r="T279" s="10"/>
      <c r="U279" s="62">
        <v>0</v>
      </c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5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5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5" customHeight="1" x14ac:dyDescent="0.35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5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5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5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>K193+K170+K147+K100+K77+K54+K31+K8+K216+K239+K123+K262</f>
        <v>4733722598.2200003</v>
      </c>
      <c r="L285" s="15"/>
      <c r="M285" s="15">
        <f t="shared" ref="M285:M291" si="35">M193+M170+M147+M100+M77+M54+M31+M8+M216+M239+M123+M262</f>
        <v>5009690316.9899988</v>
      </c>
      <c r="N285" s="15"/>
      <c r="O285" s="15">
        <f t="shared" ref="O285:O291" si="36">O193+O170+O147+O100+O77+O54+O31+O8+O216+O239+O123+O262</f>
        <v>4936612930.9399996</v>
      </c>
      <c r="P285" s="15"/>
      <c r="Q285" s="63">
        <f t="shared" ref="Q285:Q291" si="37">Q193+Q170+Q147+Q100+Q77+Q54+Q31+Q8+Q216+Q239+Q123+Q262</f>
        <v>4779982554.3400002</v>
      </c>
      <c r="R285" s="15"/>
      <c r="S285" s="15">
        <f t="shared" ref="S285:S291" si="38">S193+S170+S147+S100+S77+S54+S31+S8+S216+S239+S123+S262</f>
        <v>5255150501.3900003</v>
      </c>
      <c r="T285" s="15"/>
      <c r="U285" s="15">
        <f t="shared" ref="U285:U291" si="39">U193+U170+U147+U100+U77+U54+U31+U8+U216+U239+U123+U262</f>
        <v>5024107859.7799988</v>
      </c>
      <c r="V285" s="16"/>
      <c r="W285" s="15">
        <f t="shared" ref="W285:W291" si="40">W193+W170+W147+W100+W77+W54+W31+W8+W216+W239+W123+W262</f>
        <v>0</v>
      </c>
      <c r="X285" s="15"/>
      <c r="Y285" s="15">
        <f t="shared" ref="Y285:Y291" si="41">Y193+Y170+Y147+Y100+Y77+Y54+Y31+Y8+Y216+Y239+Y123+Y262</f>
        <v>0</v>
      </c>
      <c r="Z285" s="54"/>
      <c r="AA285" s="15">
        <f>SUM(C285:Y285)</f>
        <v>48143386558.48999</v>
      </c>
      <c r="AB285" s="18"/>
      <c r="AC285" s="62"/>
    </row>
    <row r="286" spans="1:29" ht="15.75" customHeight="1" x14ac:dyDescent="0.35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ref="K286:K291" si="42">K194+K171+K148+K101+K78+K55+K32+K9+K217+K240+K124+K263</f>
        <v>4486622400.04</v>
      </c>
      <c r="L286" s="15"/>
      <c r="M286" s="15">
        <f t="shared" si="35"/>
        <v>4750443519.8800011</v>
      </c>
      <c r="N286" s="15"/>
      <c r="O286" s="15">
        <f t="shared" si="36"/>
        <v>4674864175.54</v>
      </c>
      <c r="P286" s="15"/>
      <c r="Q286" s="63">
        <f t="shared" si="37"/>
        <v>4527835708.4399996</v>
      </c>
      <c r="R286" s="15"/>
      <c r="S286" s="15">
        <f t="shared" si="38"/>
        <v>4977675330.2799997</v>
      </c>
      <c r="T286" s="15"/>
      <c r="U286" s="15">
        <f t="shared" si="39"/>
        <v>4762891516.8099995</v>
      </c>
      <c r="V286" s="16"/>
      <c r="W286" s="15">
        <f t="shared" si="40"/>
        <v>0</v>
      </c>
      <c r="X286" s="15"/>
      <c r="Y286" s="15">
        <f t="shared" si="41"/>
        <v>0</v>
      </c>
      <c r="Z286" s="54"/>
      <c r="AA286" s="15">
        <f t="shared" ref="AA286:AA291" si="43">SUM(C286:Y286)</f>
        <v>45631378353.349998</v>
      </c>
      <c r="AB286" s="18"/>
      <c r="AC286" s="62"/>
    </row>
    <row r="287" spans="1:29" ht="15.75" customHeight="1" x14ac:dyDescent="0.35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42"/>
        <v>185358400.86000001</v>
      </c>
      <c r="L287" s="15"/>
      <c r="M287" s="15">
        <f t="shared" si="35"/>
        <v>194634427.10000002</v>
      </c>
      <c r="N287" s="15"/>
      <c r="O287" s="15">
        <f t="shared" si="36"/>
        <v>194825532.59</v>
      </c>
      <c r="P287" s="15"/>
      <c r="Q287" s="63">
        <f t="shared" si="37"/>
        <v>191485326.83000001</v>
      </c>
      <c r="R287" s="15"/>
      <c r="S287" s="15">
        <f t="shared" si="38"/>
        <v>201363553.89999998</v>
      </c>
      <c r="T287" s="15"/>
      <c r="U287" s="15">
        <f t="shared" si="39"/>
        <v>195188954.13000003</v>
      </c>
      <c r="V287" s="16"/>
      <c r="W287" s="15">
        <f t="shared" si="40"/>
        <v>0</v>
      </c>
      <c r="X287" s="15"/>
      <c r="Y287" s="15">
        <f t="shared" si="41"/>
        <v>0</v>
      </c>
      <c r="Z287" s="54"/>
      <c r="AA287" s="15">
        <f>SUM(C287:Y287)</f>
        <v>1891372833.2599998</v>
      </c>
      <c r="AB287" s="18"/>
      <c r="AC287" s="62"/>
    </row>
    <row r="288" spans="1:29" ht="15.75" customHeight="1" x14ac:dyDescent="0.35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42"/>
        <v>63021856.289999992</v>
      </c>
      <c r="L288" s="15"/>
      <c r="M288" s="15">
        <f t="shared" si="35"/>
        <v>66175705.199999996</v>
      </c>
      <c r="N288" s="15"/>
      <c r="O288" s="15">
        <f t="shared" si="36"/>
        <v>66240681.099999994</v>
      </c>
      <c r="Q288" s="63">
        <f t="shared" si="37"/>
        <v>65105011.120000005</v>
      </c>
      <c r="R288" s="15"/>
      <c r="S288" s="15">
        <f t="shared" si="38"/>
        <v>68463608.329999998</v>
      </c>
      <c r="T288" s="15"/>
      <c r="U288" s="15">
        <f t="shared" si="39"/>
        <v>66364244.410000004</v>
      </c>
      <c r="V288" s="16"/>
      <c r="W288" s="15">
        <f t="shared" si="40"/>
        <v>0</v>
      </c>
      <c r="X288" s="15"/>
      <c r="Y288" s="15">
        <f t="shared" si="41"/>
        <v>0</v>
      </c>
      <c r="Z288" s="54"/>
      <c r="AA288" s="15">
        <f t="shared" si="43"/>
        <v>643066763.28999996</v>
      </c>
      <c r="AB288" s="18"/>
      <c r="AC288" s="62"/>
    </row>
    <row r="289" spans="1:29" ht="15.75" customHeight="1" x14ac:dyDescent="0.35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42"/>
        <v>24096592.099999998</v>
      </c>
      <c r="L289" s="15"/>
      <c r="M289" s="15">
        <f t="shared" si="35"/>
        <v>25302475.539999999</v>
      </c>
      <c r="N289" s="15"/>
      <c r="O289" s="15">
        <f t="shared" si="36"/>
        <v>25327319.239999998</v>
      </c>
      <c r="Q289" s="63">
        <f t="shared" si="37"/>
        <v>24893092.48</v>
      </c>
      <c r="R289" s="15"/>
      <c r="S289" s="15">
        <f t="shared" si="38"/>
        <v>26177261.989999998</v>
      </c>
      <c r="T289" s="15"/>
      <c r="U289" s="15">
        <f t="shared" si="39"/>
        <v>25374564.030000001</v>
      </c>
      <c r="V289" s="16"/>
      <c r="W289" s="15">
        <f t="shared" si="40"/>
        <v>0</v>
      </c>
      <c r="X289" s="15"/>
      <c r="Y289" s="15">
        <f t="shared" si="41"/>
        <v>0</v>
      </c>
      <c r="Z289" s="54"/>
      <c r="AA289" s="15">
        <f t="shared" si="43"/>
        <v>245878468.25999999</v>
      </c>
      <c r="AB289" s="18"/>
      <c r="AC289" s="62"/>
    </row>
    <row r="290" spans="1:29" ht="15.75" customHeight="1" x14ac:dyDescent="0.35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42"/>
        <v>9267920.040000001</v>
      </c>
      <c r="L290" s="10"/>
      <c r="M290" s="15">
        <f t="shared" si="35"/>
        <v>9731721.3599999994</v>
      </c>
      <c r="N290" s="10"/>
      <c r="O290" s="15">
        <f t="shared" si="36"/>
        <v>9741276.6300000008</v>
      </c>
      <c r="P290" s="10"/>
      <c r="Q290" s="63">
        <f t="shared" si="37"/>
        <v>9574266.3399999999</v>
      </c>
      <c r="R290" s="10"/>
      <c r="S290" s="15">
        <f t="shared" si="38"/>
        <v>10068177.699999999</v>
      </c>
      <c r="T290" s="10"/>
      <c r="U290" s="15">
        <f t="shared" si="39"/>
        <v>9759447.6999999993</v>
      </c>
      <c r="V290" s="11"/>
      <c r="W290" s="15">
        <f t="shared" si="40"/>
        <v>0</v>
      </c>
      <c r="X290" s="10"/>
      <c r="Y290" s="15">
        <f t="shared" si="41"/>
        <v>0</v>
      </c>
      <c r="Z290" s="5"/>
      <c r="AA290" s="15">
        <f t="shared" si="43"/>
        <v>94568641.680000007</v>
      </c>
      <c r="AB290" s="18"/>
      <c r="AC290" s="62"/>
    </row>
    <row r="291" spans="1:29" ht="15.75" customHeight="1" x14ac:dyDescent="0.35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42"/>
        <v>3707168.0199999996</v>
      </c>
      <c r="L291" s="15"/>
      <c r="M291" s="15">
        <f t="shared" si="35"/>
        <v>3892688.5300000003</v>
      </c>
      <c r="N291" s="15"/>
      <c r="O291" s="15">
        <f t="shared" si="36"/>
        <v>3896510.6500000004</v>
      </c>
      <c r="P291" s="15"/>
      <c r="Q291" s="63">
        <f t="shared" si="37"/>
        <v>3829706.55</v>
      </c>
      <c r="R291" s="15"/>
      <c r="S291" s="15">
        <f t="shared" si="38"/>
        <v>4027271.0799999996</v>
      </c>
      <c r="T291" s="15"/>
      <c r="U291" s="15">
        <f t="shared" si="39"/>
        <v>3903779.0900000003</v>
      </c>
      <c r="V291" s="16"/>
      <c r="W291" s="15">
        <f t="shared" si="40"/>
        <v>0</v>
      </c>
      <c r="X291" s="15"/>
      <c r="Y291" s="15">
        <f t="shared" si="41"/>
        <v>0</v>
      </c>
      <c r="Z291" s="20"/>
      <c r="AA291" s="15">
        <f t="shared" si="43"/>
        <v>37827456.660000004</v>
      </c>
      <c r="AB291" s="18"/>
      <c r="AC291" s="62"/>
    </row>
    <row r="292" spans="1:29" ht="15.75" customHeight="1" x14ac:dyDescent="0.35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62"/>
    </row>
    <row r="293" spans="1:29" ht="15.75" customHeight="1" x14ac:dyDescent="0.35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62"/>
    </row>
    <row r="294" spans="1:29" ht="15.75" customHeight="1" x14ac:dyDescent="0.35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62"/>
    </row>
    <row r="295" spans="1:29" ht="15.75" customHeight="1" x14ac:dyDescent="0.35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3119724649.0300002</v>
      </c>
      <c r="L295" s="15"/>
      <c r="M295" s="15">
        <f>M203+M180+M157+M110+M87+M64+M41+M18+M226+M249+M133+M272</f>
        <v>3505736857.9799995</v>
      </c>
      <c r="N295" s="15"/>
      <c r="O295" s="15">
        <f>O203+O180+O157+O110+O87+O64+O41+O18+O226+O249+O133+O272</f>
        <v>3012763067.4400005</v>
      </c>
      <c r="P295" s="15"/>
      <c r="Q295" s="63">
        <f>Q203+Q180+Q157+Q110+Q87+Q64+Q41+Q18+Q226+Q249+Q133+Q272</f>
        <v>2761661736.2399998</v>
      </c>
      <c r="R295" s="15"/>
      <c r="S295" s="15">
        <f>S203+S180+S157+S110+S87+S64+S41+S18+S226+S249+S133+S272</f>
        <v>2999024328.3700004</v>
      </c>
      <c r="T295" s="15"/>
      <c r="U295" s="15">
        <f>U203+U180+U157+U110+U87+U64+U41+U18+U226+U249+U133+U272</f>
        <v>2950511556.2299995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30061002508.599998</v>
      </c>
      <c r="AB295" s="18"/>
      <c r="AC295" s="62"/>
    </row>
    <row r="296" spans="1:29" ht="15.75" customHeight="1" x14ac:dyDescent="0.35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55060378.18999999</v>
      </c>
      <c r="L296" s="15"/>
      <c r="M296" s="15">
        <f>M204+M181+M158+M111+M88+M65+M42+M19+M227+M250+M134+M273</f>
        <v>62805666</v>
      </c>
      <c r="N296" s="15"/>
      <c r="O296" s="15">
        <f>O204+O181+O158+O111+O88+O65+O42+O19+O227+O250+O134+O273</f>
        <v>51971609.889999993</v>
      </c>
      <c r="P296" s="15"/>
      <c r="Q296" s="63">
        <f>Q204+Q181+Q158+Q111+Q88+Q65+Q42+Q19+Q227+Q250+Q134+Q273</f>
        <v>46228125.950000003</v>
      </c>
      <c r="R296" s="15"/>
      <c r="S296" s="15">
        <f>S204+S181+S158+S111+S88+S65+S42+S19+S227+S250+S134+S273</f>
        <v>51112715.389999993</v>
      </c>
      <c r="T296" s="15"/>
      <c r="U296" s="15">
        <f>U204+U181+U158+U111+U88+U65+U42+U19+U227+U250+U134+U273</f>
        <v>48023641.270000003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520833096.23999995</v>
      </c>
      <c r="AB296" s="18"/>
      <c r="AC296" s="62"/>
    </row>
    <row r="297" spans="1:29" ht="15.75" customHeight="1" x14ac:dyDescent="0.35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7708452.9500000011</v>
      </c>
      <c r="L297" s="15"/>
      <c r="M297" s="15">
        <f>M205+M182+M159+M112+M89+M66+M43+M20+M228+M251+M135+M274</f>
        <v>8792793.2599999998</v>
      </c>
      <c r="N297" s="15"/>
      <c r="O297" s="15">
        <f>O205+O182+O159+O112+O89+O66+O43+O20+O228+O251+O135+O274</f>
        <v>7276025.379999999</v>
      </c>
      <c r="P297" s="15"/>
      <c r="Q297" s="63">
        <f>Q205+Q182+Q159+Q112+Q89+Q66+Q43+Q20+Q228+Q251+Q135+Q274</f>
        <v>6471937.6400000006</v>
      </c>
      <c r="R297" s="15"/>
      <c r="S297" s="15">
        <f>S205+S182+S159+S112+S89+S66+S43+S20+S228+S251+S135+S274</f>
        <v>7155780.1600000001</v>
      </c>
      <c r="T297" s="15"/>
      <c r="U297" s="15">
        <f>U205+U182+U159+U112+U89+U66+U43+U20+U228+U251+U135+U274</f>
        <v>6723309.7700000005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72916633.479999989</v>
      </c>
      <c r="AB297" s="18"/>
      <c r="AC297" s="62"/>
    </row>
    <row r="298" spans="1:29" ht="15.75" customHeight="1" x14ac:dyDescent="0.35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1101207.57</v>
      </c>
      <c r="L298" s="10"/>
      <c r="M298" s="15">
        <f>M206+M183+M160+M113+M90+M67+M44+M21+M229+M252+M136+M275</f>
        <v>1256113.33</v>
      </c>
      <c r="N298" s="10"/>
      <c r="O298" s="15">
        <f>O206+O183+O160+O113+O90+O67+O44+O21+O229+O252+O136+O275</f>
        <v>1039432.1999999998</v>
      </c>
      <c r="P298" s="10"/>
      <c r="Q298" s="63">
        <f>Q206+Q183+Q160+Q113+Q90+Q67+Q44+Q21+Q229+Q252+Q136+Q275</f>
        <v>924562.51</v>
      </c>
      <c r="R298" s="10"/>
      <c r="S298" s="15">
        <f>S206+S183+S160+S113+S90+S67+S44+S21+S229+S252+S136+S275</f>
        <v>1022254.3</v>
      </c>
      <c r="T298" s="10"/>
      <c r="U298" s="15">
        <f>U206+U183+U160+U113+U90+U67+U44+U21+U229+U252+U136+U275</f>
        <v>960472.83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10416661.970000003</v>
      </c>
      <c r="AB298" s="18"/>
      <c r="AC298" s="62"/>
    </row>
    <row r="299" spans="1:29" ht="15.75" customHeight="1" x14ac:dyDescent="0.35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62"/>
    </row>
    <row r="300" spans="1:29" ht="15.75" customHeight="1" x14ac:dyDescent="0.35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2274652.17</v>
      </c>
      <c r="L300" s="15"/>
      <c r="M300" s="15">
        <f>M208+M185+M162+M115+M92+M69+M46+M23+M231+M254+M138+M277</f>
        <v>2279395.5099999998</v>
      </c>
      <c r="N300" s="15"/>
      <c r="O300" s="15">
        <f>O208+O185+O162+O115+O92+O69+O46+O23+O231+O254+O138+O277</f>
        <v>2504188.5100000002</v>
      </c>
      <c r="P300" s="15"/>
      <c r="Q300" s="63">
        <f>Q208+Q185+Q162+Q115+Q92+Q69+Q46+Q23+Q231+Q254+Q138+Q277</f>
        <v>2208605.5300000003</v>
      </c>
      <c r="R300" s="15"/>
      <c r="S300" s="15">
        <f>S208+S185+S162+S115+S92+S69+S46+S23+S231+S254+S138+S277</f>
        <v>2222721.79</v>
      </c>
      <c r="T300" s="15"/>
      <c r="U300" s="15">
        <f>U208+U185+U162+U115+U92+U69+U46+U23+U231+U254+U138+U277</f>
        <v>2565507.29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23893525.009999998</v>
      </c>
      <c r="AB300" s="18"/>
      <c r="AC300" s="62"/>
    </row>
    <row r="301" spans="1:29" ht="15.75" customHeight="1" x14ac:dyDescent="0.35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311246.78000000003</v>
      </c>
      <c r="L301" s="15"/>
      <c r="M301" s="15">
        <f>M209+M186+M163+M116+M93+M70+M47+M24+M232+M255+M139+M278</f>
        <v>315593.69999999995</v>
      </c>
      <c r="N301" s="15"/>
      <c r="O301" s="15">
        <f>O209+O186+O163+O116+O93+O70+O47+O24+O232+O255+O139+O278</f>
        <v>347467.6</v>
      </c>
      <c r="P301" s="15"/>
      <c r="Q301" s="63">
        <f>Q209+Q186+Q163+Q116+Q93+Q70+Q47+Q24+Q232+Q255+Q139+Q278</f>
        <v>307390.21000000002</v>
      </c>
      <c r="R301" s="15"/>
      <c r="S301" s="15">
        <f>S209+S186+S163+S116+S93+S70+S47+S24+S232+S255+S139+S278</f>
        <v>308709.82</v>
      </c>
      <c r="T301" s="15"/>
      <c r="U301" s="15">
        <f>U209+U186+U163+U116+U93+U70+U47+U24+U232+U255+U139+U278</f>
        <v>335340.73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3277367.86</v>
      </c>
      <c r="AB301" s="18"/>
      <c r="AC301" s="62"/>
    </row>
    <row r="302" spans="1:29" ht="15.75" customHeight="1" x14ac:dyDescent="0.35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44463.82</v>
      </c>
      <c r="L302" s="10"/>
      <c r="M302" s="15">
        <f>M210+M187+M164+M117+M94+M71+M48+M25+M233+M256+M140+M279</f>
        <v>45084.820000000007</v>
      </c>
      <c r="N302" s="10"/>
      <c r="O302" s="15">
        <f>O210+O187+O164+O117+O94+O71+O48+O25+O233+O256+O140+O279</f>
        <v>49638.240000000005</v>
      </c>
      <c r="P302" s="10"/>
      <c r="Q302" s="63">
        <f>Q210+Q187+Q164+Q117+Q94+Q71+Q48+Q25+Q233+Q256+Q140+Q279</f>
        <v>43912.89</v>
      </c>
      <c r="R302" s="10"/>
      <c r="S302" s="15">
        <f>S210+S187+S164+S117+S94+S71+S48+S25+S233+S256+S140+S279</f>
        <v>44101.409999999996</v>
      </c>
      <c r="T302" s="10"/>
      <c r="U302" s="15">
        <f>U210+U187+U164+U117+U94+U71+U48+U25+U233+U256+U140+U279</f>
        <v>47905.81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468195.41</v>
      </c>
      <c r="AB302" s="18"/>
      <c r="AC302" s="62"/>
    </row>
    <row r="303" spans="1:29" ht="15.75" customHeight="1" x14ac:dyDescent="0.35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5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62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5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62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5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62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5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62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5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62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5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62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5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62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5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62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5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62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5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5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5"/>
      <c r="R314" s="10"/>
      <c r="S314" s="15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5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5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5"/>
      <c r="R316" s="10"/>
      <c r="S316" s="15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5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5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5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5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5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5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5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5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5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5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5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5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5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5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5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5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5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5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5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5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5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5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5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5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5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5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5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5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5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5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5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5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5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5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5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5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5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5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5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5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5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5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5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5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5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5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5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5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5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5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5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5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5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5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5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5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5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5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5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5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5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5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5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5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5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5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5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5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5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5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5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5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5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5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5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5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5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5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5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5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5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5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5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5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5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5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5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5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5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5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5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5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5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5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5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5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5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5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5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5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5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5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5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5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5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5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5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5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5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5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5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5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5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5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5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5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5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5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5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5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5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5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5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5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5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5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5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5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5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5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5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5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5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5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5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5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5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5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5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5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5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5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5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5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5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5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5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5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5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5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5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5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5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5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5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5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5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5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5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5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5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5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5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5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5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5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5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5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5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5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5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5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5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5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5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5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5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5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5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5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5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5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5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5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5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5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5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5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5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5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5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5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5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5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5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5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5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5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5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5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5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5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5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5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5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5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5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5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5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5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5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5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5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5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5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5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5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5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5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5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5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5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5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5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5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5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5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5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5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5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5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5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5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5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5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5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5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5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5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5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5">
      <c r="A556" s="9"/>
      <c r="B556" s="9"/>
      <c r="Q556" s="3"/>
      <c r="R556" s="3"/>
      <c r="Y556" s="15"/>
      <c r="AC556" s="18"/>
    </row>
    <row r="557" spans="1:29" ht="20.25" customHeight="1" x14ac:dyDescent="0.35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5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5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5">
      <c r="A560" s="9"/>
      <c r="B560" s="9"/>
      <c r="Q560" s="3"/>
      <c r="R560" s="3"/>
      <c r="Y560" s="15"/>
      <c r="AC560" s="18"/>
    </row>
    <row r="561" spans="1:29" ht="20.25" customHeight="1" x14ac:dyDescent="0.35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5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5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5">
      <c r="A564" s="9"/>
      <c r="B564" s="9"/>
      <c r="Q564" s="3"/>
      <c r="R564" s="3"/>
      <c r="Y564" s="34"/>
      <c r="AC564" s="18"/>
    </row>
    <row r="565" spans="1:29" ht="20.25" customHeight="1" x14ac:dyDescent="0.35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5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5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5">
      <c r="A568" s="23"/>
      <c r="B568" s="23"/>
      <c r="Q568" s="3"/>
      <c r="R568" s="3"/>
      <c r="Y568" s="34"/>
    </row>
    <row r="569" spans="1:29" ht="20.25" customHeight="1" x14ac:dyDescent="0.35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5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5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5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5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5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5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5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5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5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5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5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5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5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5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5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5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5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5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5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5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5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5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5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5">
      <c r="K593" s="36"/>
      <c r="L593" s="36"/>
    </row>
    <row r="594" spans="11:18" ht="20.25" customHeight="1" x14ac:dyDescent="0.35">
      <c r="K594" s="36"/>
      <c r="L594" s="36"/>
      <c r="Q594" s="3"/>
      <c r="R594" s="3"/>
    </row>
    <row r="595" spans="11:18" ht="20.25" customHeight="1" x14ac:dyDescent="0.35">
      <c r="K595" s="36"/>
      <c r="L595" s="36"/>
      <c r="Q595" s="3"/>
      <c r="R595" s="3"/>
    </row>
    <row r="596" spans="11:18" ht="20.25" customHeight="1" x14ac:dyDescent="0.35">
      <c r="K596" s="36"/>
      <c r="L596" s="36"/>
      <c r="Q596" s="3"/>
      <c r="R596" s="3"/>
    </row>
    <row r="597" spans="11:18" ht="20.25" customHeight="1" x14ac:dyDescent="0.35">
      <c r="K597" s="36"/>
      <c r="L597" s="36"/>
      <c r="Q597" s="3"/>
      <c r="R597" s="3"/>
    </row>
    <row r="598" spans="11:18" ht="20.25" customHeight="1" x14ac:dyDescent="0.35">
      <c r="K598" s="36"/>
      <c r="L598" s="36"/>
      <c r="Q598" s="3"/>
      <c r="R598" s="3"/>
    </row>
    <row r="599" spans="11:18" ht="20.25" customHeight="1" x14ac:dyDescent="0.35">
      <c r="K599" s="36"/>
      <c r="L599" s="36"/>
      <c r="Q599" s="3"/>
      <c r="R599" s="3"/>
    </row>
    <row r="600" spans="11:18" ht="20.25" customHeight="1" x14ac:dyDescent="0.35">
      <c r="K600" s="36"/>
      <c r="L600" s="36"/>
      <c r="Q600" s="3"/>
      <c r="R600" s="3"/>
    </row>
    <row r="601" spans="11:18" ht="20.25" customHeight="1" x14ac:dyDescent="0.35">
      <c r="K601" s="36"/>
      <c r="L601" s="36"/>
      <c r="Q601" s="3"/>
      <c r="R601" s="3"/>
    </row>
    <row r="602" spans="11:18" ht="20.25" customHeight="1" x14ac:dyDescent="0.35">
      <c r="K602" s="36"/>
      <c r="L602" s="36"/>
      <c r="Q602" s="3"/>
      <c r="R602" s="3"/>
    </row>
    <row r="603" spans="11:18" ht="20.25" customHeight="1" x14ac:dyDescent="0.35">
      <c r="K603" s="36"/>
      <c r="L603" s="36"/>
      <c r="Q603" s="3"/>
      <c r="R603" s="3"/>
    </row>
    <row r="604" spans="11:18" ht="20.25" customHeight="1" x14ac:dyDescent="0.35">
      <c r="K604" s="36"/>
      <c r="L604" s="36"/>
      <c r="Q604" s="3"/>
      <c r="R604" s="3"/>
    </row>
    <row r="605" spans="11:18" ht="20.25" customHeight="1" x14ac:dyDescent="0.35">
      <c r="K605" s="36"/>
      <c r="L605" s="36"/>
      <c r="Q605" s="3"/>
      <c r="R605" s="3"/>
    </row>
    <row r="606" spans="11:18" ht="20.25" customHeight="1" x14ac:dyDescent="0.35">
      <c r="K606" s="36"/>
      <c r="L606" s="36"/>
      <c r="Q606" s="3"/>
      <c r="R606" s="3"/>
    </row>
    <row r="607" spans="11:18" ht="20.25" customHeight="1" x14ac:dyDescent="0.35">
      <c r="K607" s="36"/>
      <c r="L607" s="36"/>
      <c r="Q607" s="3"/>
      <c r="R607" s="3"/>
    </row>
    <row r="608" spans="11:18" ht="20.25" customHeight="1" x14ac:dyDescent="0.35">
      <c r="K608" s="36"/>
      <c r="L608" s="36"/>
      <c r="Q608" s="3"/>
      <c r="R608" s="3"/>
    </row>
    <row r="609" spans="11:18" ht="20.25" customHeight="1" x14ac:dyDescent="0.35">
      <c r="K609" s="36"/>
      <c r="L609" s="36"/>
      <c r="Q609" s="3"/>
      <c r="R609" s="3"/>
    </row>
    <row r="610" spans="11:18" ht="20.25" customHeight="1" x14ac:dyDescent="0.35">
      <c r="K610" s="36"/>
      <c r="L610" s="36"/>
      <c r="Q610" s="3"/>
      <c r="R610" s="3"/>
    </row>
    <row r="611" spans="11:18" ht="20.25" customHeight="1" x14ac:dyDescent="0.35">
      <c r="K611" s="36"/>
      <c r="L611" s="36"/>
      <c r="Q611" s="3"/>
      <c r="R611" s="3"/>
    </row>
    <row r="612" spans="11:18" ht="20.25" customHeight="1" x14ac:dyDescent="0.35">
      <c r="K612" s="36"/>
      <c r="L612" s="36"/>
      <c r="Q612" s="3"/>
      <c r="R612" s="3"/>
    </row>
    <row r="613" spans="11:18" ht="20.25" customHeight="1" x14ac:dyDescent="0.35">
      <c r="K613" s="36"/>
      <c r="L613" s="36"/>
      <c r="Q613" s="3"/>
      <c r="R613" s="3"/>
    </row>
    <row r="614" spans="11:18" ht="20.25" customHeight="1" x14ac:dyDescent="0.35">
      <c r="K614" s="36"/>
      <c r="L614" s="36"/>
      <c r="Q614" s="3"/>
      <c r="R614" s="3"/>
    </row>
    <row r="615" spans="11:18" ht="20.25" customHeight="1" x14ac:dyDescent="0.35">
      <c r="K615" s="36"/>
      <c r="L615" s="36"/>
      <c r="Q615" s="3"/>
      <c r="R615" s="3"/>
    </row>
    <row r="616" spans="11:18" x14ac:dyDescent="0.35">
      <c r="K616" s="36"/>
      <c r="L616" s="36"/>
      <c r="Q616" s="3"/>
      <c r="R616" s="3"/>
    </row>
    <row r="617" spans="11:18" x14ac:dyDescent="0.35">
      <c r="K617" s="36"/>
      <c r="L617" s="36"/>
      <c r="Q617" s="3"/>
      <c r="R617" s="3"/>
    </row>
    <row r="618" spans="11:18" x14ac:dyDescent="0.35">
      <c r="K618" s="36"/>
      <c r="L618" s="36"/>
      <c r="Q618" s="3"/>
      <c r="R618" s="3"/>
    </row>
    <row r="619" spans="11:18" x14ac:dyDescent="0.35">
      <c r="K619" s="36"/>
      <c r="L619" s="36"/>
      <c r="Q619" s="3"/>
      <c r="R619" s="3"/>
    </row>
    <row r="620" spans="11:18" x14ac:dyDescent="0.35">
      <c r="K620" s="36"/>
      <c r="L620" s="36"/>
      <c r="Q620" s="3"/>
      <c r="R620" s="3"/>
    </row>
    <row r="621" spans="11:18" x14ac:dyDescent="0.35">
      <c r="K621" s="36"/>
      <c r="L621" s="36"/>
      <c r="Q621" s="3"/>
      <c r="R621" s="3"/>
    </row>
    <row r="622" spans="11:18" x14ac:dyDescent="0.35">
      <c r="K622" s="36"/>
      <c r="L622" s="36"/>
      <c r="Q622" s="3"/>
      <c r="R622" s="3"/>
    </row>
    <row r="623" spans="11:18" x14ac:dyDescent="0.35">
      <c r="K623" s="36"/>
      <c r="L623" s="36"/>
      <c r="Q623" s="3"/>
      <c r="R623" s="3"/>
    </row>
    <row r="624" spans="11:18" x14ac:dyDescent="0.35">
      <c r="K624" s="36"/>
      <c r="L624" s="36"/>
      <c r="Q624" s="3"/>
      <c r="R624" s="3"/>
    </row>
    <row r="625" spans="11:18" x14ac:dyDescent="0.35">
      <c r="K625" s="36"/>
      <c r="L625" s="36"/>
      <c r="Q625" s="3"/>
      <c r="R625" s="3"/>
    </row>
    <row r="626" spans="11:18" x14ac:dyDescent="0.35">
      <c r="K626" s="36"/>
      <c r="L626" s="36"/>
      <c r="Q626" s="3"/>
      <c r="R626" s="3"/>
    </row>
    <row r="627" spans="11:18" x14ac:dyDescent="0.35">
      <c r="K627" s="36"/>
      <c r="L627" s="36"/>
      <c r="Q627" s="3"/>
      <c r="R627" s="3"/>
    </row>
    <row r="628" spans="11:18" x14ac:dyDescent="0.35">
      <c r="K628" s="36"/>
      <c r="L628" s="36"/>
      <c r="Q628" s="3"/>
      <c r="R628" s="3"/>
    </row>
    <row r="629" spans="11:18" x14ac:dyDescent="0.35">
      <c r="K629" s="36"/>
      <c r="L629" s="36"/>
      <c r="Q629" s="3"/>
      <c r="R629" s="3"/>
    </row>
    <row r="630" spans="11:18" x14ac:dyDescent="0.35">
      <c r="K630" s="36"/>
      <c r="L630" s="36"/>
      <c r="Q630" s="3"/>
      <c r="R630" s="3"/>
    </row>
    <row r="631" spans="11:18" x14ac:dyDescent="0.35">
      <c r="K631" s="36"/>
      <c r="L631" s="36"/>
      <c r="Q631" s="3"/>
      <c r="R631" s="3"/>
    </row>
    <row r="632" spans="11:18" x14ac:dyDescent="0.35">
      <c r="K632" s="36"/>
      <c r="L632" s="36"/>
      <c r="Q632" s="3"/>
      <c r="R632" s="3"/>
    </row>
    <row r="633" spans="11:18" x14ac:dyDescent="0.35">
      <c r="K633" s="36"/>
      <c r="L633" s="36"/>
      <c r="Q633" s="3"/>
      <c r="R633" s="3"/>
    </row>
    <row r="634" spans="11:18" x14ac:dyDescent="0.35">
      <c r="K634" s="36"/>
      <c r="L634" s="36"/>
      <c r="Q634" s="3"/>
      <c r="R634" s="3"/>
    </row>
    <row r="635" spans="11:18" x14ac:dyDescent="0.35">
      <c r="K635" s="36"/>
      <c r="L635" s="36"/>
      <c r="Q635" s="3"/>
      <c r="R635" s="3"/>
    </row>
    <row r="636" spans="11:18" x14ac:dyDescent="0.35">
      <c r="K636" s="36"/>
      <c r="L636" s="36"/>
      <c r="Q636" s="3"/>
      <c r="R636" s="3"/>
    </row>
    <row r="637" spans="11:18" x14ac:dyDescent="0.35">
      <c r="K637" s="36"/>
      <c r="L637" s="36"/>
      <c r="Q637" s="3"/>
      <c r="R637" s="3"/>
    </row>
    <row r="638" spans="11:18" x14ac:dyDescent="0.35">
      <c r="K638" s="36"/>
      <c r="L638" s="36"/>
      <c r="Q638" s="3"/>
      <c r="R638" s="3"/>
    </row>
    <row r="639" spans="11:18" x14ac:dyDescent="0.35">
      <c r="K639" s="36"/>
      <c r="L639" s="36"/>
      <c r="Q639" s="3"/>
      <c r="R639" s="3"/>
    </row>
    <row r="640" spans="11:18" x14ac:dyDescent="0.35">
      <c r="K640" s="36"/>
      <c r="L640" s="36"/>
      <c r="Q640" s="3"/>
      <c r="R640" s="3"/>
    </row>
    <row r="641" spans="11:18" x14ac:dyDescent="0.35">
      <c r="K641" s="36"/>
      <c r="L641" s="36"/>
      <c r="Q641" s="3"/>
      <c r="R641" s="3"/>
    </row>
    <row r="642" spans="11:18" x14ac:dyDescent="0.35">
      <c r="K642" s="36"/>
      <c r="L642" s="36"/>
      <c r="Q642" s="3"/>
      <c r="R642" s="3"/>
    </row>
    <row r="643" spans="11:18" x14ac:dyDescent="0.35">
      <c r="K643" s="36"/>
      <c r="L643" s="36"/>
      <c r="Q643" s="3"/>
      <c r="R643" s="3"/>
    </row>
    <row r="644" spans="11:18" x14ac:dyDescent="0.35">
      <c r="K644" s="36"/>
      <c r="L644" s="36"/>
      <c r="Q644" s="3"/>
      <c r="R644" s="3"/>
    </row>
    <row r="645" spans="11:18" x14ac:dyDescent="0.35">
      <c r="K645" s="36"/>
      <c r="L645" s="36"/>
      <c r="Q645" s="3"/>
      <c r="R645" s="3"/>
    </row>
    <row r="646" spans="11:18" x14ac:dyDescent="0.35">
      <c r="K646" s="36"/>
      <c r="L646" s="36"/>
      <c r="Q646" s="3"/>
      <c r="R646" s="3"/>
    </row>
    <row r="647" spans="11:18" x14ac:dyDescent="0.35">
      <c r="K647" s="36"/>
      <c r="L647" s="36"/>
      <c r="Q647" s="3"/>
      <c r="R647" s="3"/>
    </row>
    <row r="648" spans="11:18" x14ac:dyDescent="0.35">
      <c r="K648" s="36"/>
      <c r="L648" s="36"/>
      <c r="Q648" s="3"/>
      <c r="R648" s="3"/>
    </row>
    <row r="649" spans="11:18" x14ac:dyDescent="0.35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1796875" defaultRowHeight="15.5" x14ac:dyDescent="0.35"/>
  <cols>
    <col min="1" max="1" width="116.81640625" style="3" customWidth="1"/>
    <col min="2" max="2" width="19.1796875" style="3" customWidth="1"/>
    <col min="3" max="3" width="24" style="3" customWidth="1"/>
    <col min="4" max="4" width="30.1796875" style="3" customWidth="1"/>
    <col min="5" max="5" width="18.54296875" style="3" customWidth="1"/>
    <col min="6" max="6" width="25.1796875" style="3" customWidth="1"/>
    <col min="7" max="7" width="9.1796875" style="3"/>
    <col min="8" max="8" width="12.81640625" style="3" customWidth="1"/>
    <col min="9" max="16" width="9.1796875" style="3"/>
    <col min="17" max="17" width="14" style="3" bestFit="1" customWidth="1"/>
    <col min="18" max="16384" width="9.1796875" style="3"/>
  </cols>
  <sheetData>
    <row r="1" spans="1:19" ht="60" customHeight="1" x14ac:dyDescent="0.5">
      <c r="A1" s="37" t="s">
        <v>3</v>
      </c>
      <c r="B1" s="38"/>
      <c r="C1" s="38"/>
      <c r="D1" s="38"/>
      <c r="E1" s="38"/>
      <c r="F1" s="38"/>
    </row>
    <row r="2" spans="1:19" ht="50.15" customHeight="1" x14ac:dyDescent="0.55000000000000004">
      <c r="A2" s="45" t="s">
        <v>19</v>
      </c>
      <c r="B2" s="46"/>
      <c r="C2" s="46"/>
      <c r="D2" s="46"/>
      <c r="E2" s="44"/>
      <c r="F2" s="44"/>
    </row>
    <row r="3" spans="1:19" ht="42.75" customHeight="1" x14ac:dyDescent="0.55000000000000004">
      <c r="A3" s="74" t="s">
        <v>20</v>
      </c>
      <c r="B3" s="75"/>
      <c r="C3" s="75"/>
      <c r="D3" s="75"/>
      <c r="O3" s="13"/>
    </row>
    <row r="4" spans="1:19" ht="34.5" customHeight="1" x14ac:dyDescent="0.55000000000000004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5" customHeight="1" x14ac:dyDescent="0.5">
      <c r="A5" s="70"/>
      <c r="B5" s="71"/>
      <c r="C5" s="71"/>
      <c r="D5" s="71"/>
      <c r="E5" s="71"/>
      <c r="F5" s="71"/>
    </row>
    <row r="6" spans="1:19" ht="50.15" customHeight="1" x14ac:dyDescent="0.35">
      <c r="A6" s="72"/>
      <c r="B6" s="73"/>
      <c r="C6" s="73"/>
      <c r="D6" s="73"/>
      <c r="E6" s="73"/>
      <c r="F6" s="73"/>
    </row>
    <row r="7" spans="1:19" ht="50.15" customHeight="1" x14ac:dyDescent="0.35">
      <c r="A7" s="72"/>
      <c r="B7" s="73"/>
      <c r="C7" s="73"/>
      <c r="D7" s="73"/>
      <c r="E7" s="73"/>
      <c r="F7" s="73"/>
      <c r="K7" s="40"/>
    </row>
    <row r="8" spans="1:19" x14ac:dyDescent="0.35">
      <c r="K8" s="40"/>
    </row>
    <row r="9" spans="1:19" x14ac:dyDescent="0.35">
      <c r="K9" s="40"/>
    </row>
    <row r="10" spans="1:19" x14ac:dyDescent="0.35">
      <c r="K10" s="40"/>
    </row>
    <row r="11" spans="1:19" x14ac:dyDescent="0.35">
      <c r="K11" s="40"/>
    </row>
    <row r="12" spans="1:19" x14ac:dyDescent="0.35">
      <c r="K12" s="40"/>
    </row>
    <row r="13" spans="1:19" x14ac:dyDescent="0.35">
      <c r="K13" s="40"/>
    </row>
    <row r="14" spans="1:19" x14ac:dyDescent="0.35">
      <c r="K14" s="40"/>
    </row>
    <row r="15" spans="1:19" x14ac:dyDescent="0.35">
      <c r="K15" s="40"/>
    </row>
    <row r="16" spans="1:19" x14ac:dyDescent="0.35">
      <c r="K16" s="40"/>
    </row>
    <row r="17" spans="1:21" x14ac:dyDescent="0.35">
      <c r="A17" s="13"/>
      <c r="K17" s="40"/>
    </row>
    <row r="18" spans="1:21" x14ac:dyDescent="0.35">
      <c r="K18" s="40"/>
    </row>
    <row r="19" spans="1:21" ht="17.25" customHeight="1" x14ac:dyDescent="0.35">
      <c r="K19" s="40"/>
    </row>
    <row r="20" spans="1:21" x14ac:dyDescent="0.35">
      <c r="K20" s="40"/>
    </row>
    <row r="21" spans="1:21" x14ac:dyDescent="0.35">
      <c r="K21" s="40"/>
    </row>
    <row r="22" spans="1:21" x14ac:dyDescent="0.35">
      <c r="A22" s="13"/>
      <c r="K22" s="40"/>
    </row>
    <row r="23" spans="1:21" x14ac:dyDescent="0.35">
      <c r="K23" s="40"/>
    </row>
    <row r="24" spans="1:21" x14ac:dyDescent="0.35">
      <c r="K24" s="40"/>
    </row>
    <row r="25" spans="1:21" x14ac:dyDescent="0.35">
      <c r="K25" s="40"/>
    </row>
    <row r="26" spans="1:21" x14ac:dyDescent="0.35">
      <c r="K26" s="40"/>
    </row>
    <row r="27" spans="1:21" x14ac:dyDescent="0.35">
      <c r="K27" s="40"/>
    </row>
    <row r="28" spans="1:21" x14ac:dyDescent="0.35">
      <c r="K28" s="40"/>
    </row>
    <row r="29" spans="1:21" x14ac:dyDescent="0.35">
      <c r="K29" s="40"/>
    </row>
    <row r="30" spans="1:21" x14ac:dyDescent="0.35">
      <c r="K30" s="40"/>
    </row>
    <row r="31" spans="1:21" x14ac:dyDescent="0.35">
      <c r="K31" s="40"/>
      <c r="U31" s="3">
        <v>93131499.409999996</v>
      </c>
    </row>
    <row r="32" spans="1:21" x14ac:dyDescent="0.35">
      <c r="K32" s="40"/>
      <c r="U32" s="3">
        <v>88493314.609999999</v>
      </c>
    </row>
    <row r="33" spans="1:21" x14ac:dyDescent="0.35">
      <c r="K33" s="40"/>
      <c r="U33" s="3">
        <v>3810269.92</v>
      </c>
    </row>
    <row r="34" spans="1:21" x14ac:dyDescent="0.35">
      <c r="K34" s="40"/>
      <c r="U34" s="3">
        <v>1295491.77</v>
      </c>
    </row>
    <row r="35" spans="1:21" x14ac:dyDescent="0.35">
      <c r="K35" s="40"/>
      <c r="U35" s="3">
        <v>495335.09</v>
      </c>
    </row>
    <row r="36" spans="1:21" x14ac:dyDescent="0.35">
      <c r="K36" s="40"/>
      <c r="U36" s="3">
        <v>190513.5</v>
      </c>
    </row>
    <row r="37" spans="1:21" x14ac:dyDescent="0.35">
      <c r="K37" s="40"/>
      <c r="U37" s="3">
        <v>76205.399999999994</v>
      </c>
    </row>
    <row r="38" spans="1:21" x14ac:dyDescent="0.35">
      <c r="K38" s="40"/>
    </row>
    <row r="39" spans="1:21" x14ac:dyDescent="0.35">
      <c r="K39" s="40"/>
    </row>
    <row r="40" spans="1:21" x14ac:dyDescent="0.35">
      <c r="A40" s="13"/>
      <c r="K40" s="40"/>
    </row>
    <row r="41" spans="1:21" x14ac:dyDescent="0.35">
      <c r="K41" s="40"/>
    </row>
    <row r="42" spans="1:21" x14ac:dyDescent="0.35">
      <c r="K42" s="40"/>
    </row>
    <row r="43" spans="1:21" ht="16.5" customHeight="1" x14ac:dyDescent="0.35">
      <c r="K43" s="40"/>
    </row>
    <row r="44" spans="1:21" x14ac:dyDescent="0.35">
      <c r="K44" s="40"/>
    </row>
    <row r="45" spans="1:21" x14ac:dyDescent="0.35">
      <c r="A45" s="13"/>
      <c r="K45" s="40"/>
    </row>
    <row r="46" spans="1:21" x14ac:dyDescent="0.35">
      <c r="K46" s="40"/>
    </row>
    <row r="47" spans="1:21" ht="16.5" customHeight="1" x14ac:dyDescent="0.35">
      <c r="K47" s="40"/>
    </row>
    <row r="48" spans="1:21" x14ac:dyDescent="0.35">
      <c r="K48" s="40"/>
    </row>
    <row r="49" spans="1:11" x14ac:dyDescent="0.35">
      <c r="K49" s="40"/>
    </row>
    <row r="50" spans="1:11" x14ac:dyDescent="0.35">
      <c r="K50" s="40"/>
    </row>
    <row r="51" spans="1:11" ht="16.5" customHeight="1" x14ac:dyDescent="0.35">
      <c r="K51" s="40"/>
    </row>
    <row r="52" spans="1:11" x14ac:dyDescent="0.35">
      <c r="K52" s="40"/>
    </row>
    <row r="53" spans="1:11" x14ac:dyDescent="0.35">
      <c r="K53" s="40"/>
    </row>
    <row r="54" spans="1:11" x14ac:dyDescent="0.35">
      <c r="K54" s="40"/>
    </row>
    <row r="55" spans="1:11" x14ac:dyDescent="0.35">
      <c r="K55" s="40"/>
    </row>
    <row r="56" spans="1:11" x14ac:dyDescent="0.35">
      <c r="K56" s="40"/>
    </row>
    <row r="57" spans="1:11" x14ac:dyDescent="0.35">
      <c r="K57" s="40"/>
    </row>
    <row r="58" spans="1:11" x14ac:dyDescent="0.35">
      <c r="K58" s="40"/>
    </row>
    <row r="59" spans="1:11" x14ac:dyDescent="0.35">
      <c r="K59" s="40"/>
    </row>
    <row r="60" spans="1:11" x14ac:dyDescent="0.35">
      <c r="K60" s="40"/>
    </row>
    <row r="61" spans="1:11" x14ac:dyDescent="0.35">
      <c r="K61" s="40"/>
    </row>
    <row r="62" spans="1:11" x14ac:dyDescent="0.35">
      <c r="K62" s="40"/>
    </row>
    <row r="63" spans="1:11" x14ac:dyDescent="0.35">
      <c r="A63" s="13"/>
      <c r="K63" s="40"/>
    </row>
    <row r="64" spans="1:11" x14ac:dyDescent="0.35">
      <c r="K64" s="40"/>
    </row>
    <row r="65" spans="1:11" x14ac:dyDescent="0.35">
      <c r="K65" s="40"/>
    </row>
    <row r="66" spans="1:11" x14ac:dyDescent="0.35">
      <c r="K66" s="40"/>
    </row>
    <row r="67" spans="1:11" x14ac:dyDescent="0.35">
      <c r="K67" s="40"/>
    </row>
    <row r="68" spans="1:11" x14ac:dyDescent="0.35">
      <c r="A68" s="13"/>
      <c r="K68" s="40"/>
    </row>
    <row r="69" spans="1:11" x14ac:dyDescent="0.35">
      <c r="K69" s="40"/>
    </row>
    <row r="70" spans="1:11" x14ac:dyDescent="0.35">
      <c r="K70" s="40"/>
    </row>
    <row r="71" spans="1:11" x14ac:dyDescent="0.35">
      <c r="K71" s="40"/>
    </row>
    <row r="72" spans="1:11" x14ac:dyDescent="0.35">
      <c r="K72" s="40"/>
    </row>
    <row r="73" spans="1:11" x14ac:dyDescent="0.35">
      <c r="K73" s="40"/>
    </row>
    <row r="74" spans="1:11" x14ac:dyDescent="0.35">
      <c r="K74" s="40"/>
    </row>
    <row r="75" spans="1:11" x14ac:dyDescent="0.35">
      <c r="K75" s="40"/>
    </row>
    <row r="76" spans="1:11" x14ac:dyDescent="0.35">
      <c r="K76" s="40"/>
    </row>
    <row r="77" spans="1:11" x14ac:dyDescent="0.35">
      <c r="K77" s="40"/>
    </row>
    <row r="78" spans="1:11" x14ac:dyDescent="0.35">
      <c r="K78" s="40"/>
    </row>
    <row r="79" spans="1:11" x14ac:dyDescent="0.35">
      <c r="K79" s="40"/>
    </row>
    <row r="80" spans="1:11" x14ac:dyDescent="0.35">
      <c r="H80" s="20"/>
      <c r="K80" s="40"/>
    </row>
    <row r="81" spans="1:17" x14ac:dyDescent="0.35">
      <c r="H81" s="20"/>
      <c r="K81" s="40"/>
    </row>
    <row r="82" spans="1:17" x14ac:dyDescent="0.35">
      <c r="H82" s="20"/>
      <c r="K82" s="40"/>
    </row>
    <row r="83" spans="1:17" x14ac:dyDescent="0.35">
      <c r="K83" s="40"/>
    </row>
    <row r="84" spans="1:17" x14ac:dyDescent="0.35">
      <c r="K84" s="40"/>
    </row>
    <row r="85" spans="1:17" x14ac:dyDescent="0.35">
      <c r="K85" s="40"/>
    </row>
    <row r="86" spans="1:17" x14ac:dyDescent="0.35">
      <c r="A86" s="13"/>
      <c r="K86" s="40"/>
    </row>
    <row r="87" spans="1:17" x14ac:dyDescent="0.35">
      <c r="K87" s="40"/>
    </row>
    <row r="88" spans="1:17" x14ac:dyDescent="0.35">
      <c r="K88" s="40"/>
    </row>
    <row r="89" spans="1:17" x14ac:dyDescent="0.35">
      <c r="K89" s="40"/>
    </row>
    <row r="90" spans="1:17" x14ac:dyDescent="0.35">
      <c r="K90" s="40"/>
      <c r="Q90" s="47"/>
    </row>
    <row r="91" spans="1:17" ht="20.25" customHeight="1" x14ac:dyDescent="0.35">
      <c r="A91" s="13"/>
      <c r="K91" s="40"/>
    </row>
    <row r="92" spans="1:17" x14ac:dyDescent="0.35">
      <c r="K92" s="40"/>
    </row>
    <row r="93" spans="1:17" ht="19.5" customHeight="1" x14ac:dyDescent="0.35">
      <c r="K93" s="40"/>
    </row>
    <row r="94" spans="1:17" x14ac:dyDescent="0.35">
      <c r="K94" s="40"/>
    </row>
    <row r="95" spans="1:17" ht="19.5" customHeight="1" x14ac:dyDescent="0.35">
      <c r="K95" s="40"/>
    </row>
    <row r="96" spans="1:17" x14ac:dyDescent="0.35">
      <c r="K96" s="40"/>
    </row>
    <row r="97" spans="11:11" ht="19.5" customHeight="1" x14ac:dyDescent="0.35">
      <c r="K97" s="40"/>
    </row>
    <row r="98" spans="11:11" x14ac:dyDescent="0.35">
      <c r="K98" s="40"/>
    </row>
    <row r="99" spans="11:11" ht="19.5" customHeight="1" x14ac:dyDescent="0.35">
      <c r="K99" s="40"/>
    </row>
    <row r="100" spans="11:11" x14ac:dyDescent="0.35">
      <c r="K100" s="40"/>
    </row>
    <row r="101" spans="11:11" ht="20.25" customHeight="1" x14ac:dyDescent="0.35">
      <c r="K101" s="40"/>
    </row>
    <row r="102" spans="11:11" x14ac:dyDescent="0.35">
      <c r="K102" s="40"/>
    </row>
    <row r="103" spans="11:11" ht="21" customHeight="1" x14ac:dyDescent="0.35">
      <c r="K103" s="40"/>
    </row>
    <row r="104" spans="11:11" x14ac:dyDescent="0.35">
      <c r="K104" s="40"/>
    </row>
    <row r="109" spans="11:11" x14ac:dyDescent="0.35">
      <c r="K109" s="40"/>
    </row>
    <row r="110" spans="11:11" x14ac:dyDescent="0.35">
      <c r="K110" s="40"/>
    </row>
    <row r="111" spans="11:11" x14ac:dyDescent="0.35">
      <c r="K111" s="40"/>
    </row>
    <row r="112" spans="11:11" x14ac:dyDescent="0.35">
      <c r="K112" s="40"/>
    </row>
    <row r="113" spans="11:11" ht="18.75" customHeight="1" x14ac:dyDescent="0.35">
      <c r="K113" s="40"/>
    </row>
    <row r="114" spans="11:11" x14ac:dyDescent="0.35">
      <c r="K114" s="40"/>
    </row>
    <row r="115" spans="11:11" ht="21" customHeight="1" x14ac:dyDescent="0.35">
      <c r="K115" s="40"/>
    </row>
    <row r="116" spans="11:11" x14ac:dyDescent="0.35">
      <c r="K116" s="40"/>
    </row>
    <row r="117" spans="11:11" ht="21" customHeight="1" x14ac:dyDescent="0.35">
      <c r="K117" s="40"/>
    </row>
    <row r="118" spans="11:11" x14ac:dyDescent="0.35">
      <c r="K118" s="40"/>
    </row>
    <row r="119" spans="11:11" ht="21" customHeight="1" x14ac:dyDescent="0.35">
      <c r="K119" s="40"/>
    </row>
    <row r="120" spans="11:11" ht="21" customHeight="1" x14ac:dyDescent="0.35">
      <c r="K120" s="40"/>
    </row>
    <row r="121" spans="11:11" ht="21" customHeight="1" x14ac:dyDescent="0.35">
      <c r="K121" s="40"/>
    </row>
    <row r="122" spans="11:11" ht="21" customHeight="1" x14ac:dyDescent="0.35">
      <c r="K122" s="40"/>
    </row>
    <row r="123" spans="11:11" ht="21" customHeight="1" x14ac:dyDescent="0.35">
      <c r="K123" s="40"/>
    </row>
    <row r="124" spans="11:11" ht="21" customHeight="1" x14ac:dyDescent="0.35">
      <c r="K124" s="40"/>
    </row>
    <row r="125" spans="11:11" ht="21" customHeight="1" x14ac:dyDescent="0.35">
      <c r="K125" s="40"/>
    </row>
    <row r="126" spans="11:11" ht="21" customHeight="1" x14ac:dyDescent="0.35">
      <c r="K126" s="40"/>
    </row>
    <row r="127" spans="11:11" ht="21" customHeight="1" x14ac:dyDescent="0.35">
      <c r="K127" s="40"/>
    </row>
    <row r="128" spans="11:11" ht="21" customHeight="1" x14ac:dyDescent="0.35">
      <c r="K128" s="40"/>
    </row>
    <row r="129" spans="11:11" ht="21" customHeight="1" x14ac:dyDescent="0.35">
      <c r="K129" s="40"/>
    </row>
    <row r="130" spans="11:11" ht="21" customHeight="1" x14ac:dyDescent="0.35">
      <c r="K130" s="40"/>
    </row>
    <row r="131" spans="11:11" ht="21" customHeight="1" x14ac:dyDescent="0.35">
      <c r="K131" s="40"/>
    </row>
    <row r="132" spans="11:11" ht="21" customHeight="1" x14ac:dyDescent="0.35">
      <c r="K132" s="40"/>
    </row>
    <row r="133" spans="11:11" ht="21" customHeight="1" x14ac:dyDescent="0.35">
      <c r="K133" s="40"/>
    </row>
    <row r="134" spans="11:11" ht="21" customHeight="1" x14ac:dyDescent="0.35">
      <c r="K134" s="40"/>
    </row>
    <row r="135" spans="11:11" ht="21" customHeight="1" x14ac:dyDescent="0.35">
      <c r="K135" s="40"/>
    </row>
    <row r="136" spans="11:11" ht="21" customHeight="1" x14ac:dyDescent="0.35">
      <c r="K136" s="40"/>
    </row>
    <row r="137" spans="11:11" ht="21" customHeight="1" x14ac:dyDescent="0.35">
      <c r="K137" s="40"/>
    </row>
    <row r="138" spans="11:11" ht="21" customHeight="1" x14ac:dyDescent="0.35">
      <c r="K138" s="40"/>
    </row>
    <row r="139" spans="11:11" ht="21" customHeight="1" x14ac:dyDescent="0.35">
      <c r="K139" s="40"/>
    </row>
    <row r="140" spans="11:11" x14ac:dyDescent="0.35">
      <c r="K140" s="40"/>
    </row>
    <row r="141" spans="11:11" x14ac:dyDescent="0.35">
      <c r="K141" s="40"/>
    </row>
    <row r="142" spans="11:11" x14ac:dyDescent="0.35">
      <c r="K142" s="40"/>
    </row>
    <row r="143" spans="11:11" x14ac:dyDescent="0.35">
      <c r="K143" s="40"/>
    </row>
    <row r="144" spans="11:11" x14ac:dyDescent="0.35">
      <c r="K144" s="40"/>
    </row>
    <row r="145" spans="11:11" x14ac:dyDescent="0.35">
      <c r="K145" s="40"/>
    </row>
    <row r="146" spans="11:11" x14ac:dyDescent="0.35">
      <c r="K146" s="40"/>
    </row>
    <row r="147" spans="11:11" x14ac:dyDescent="0.35">
      <c r="K147" s="40"/>
    </row>
    <row r="148" spans="11:11" x14ac:dyDescent="0.35">
      <c r="K148" s="40"/>
    </row>
    <row r="149" spans="11:11" x14ac:dyDescent="0.35">
      <c r="K149" s="40"/>
    </row>
    <row r="150" spans="11:11" x14ac:dyDescent="0.35">
      <c r="K150" s="40"/>
    </row>
    <row r="151" spans="11:11" x14ac:dyDescent="0.35">
      <c r="K151" s="40"/>
    </row>
    <row r="152" spans="11:11" x14ac:dyDescent="0.35">
      <c r="K152" s="40"/>
    </row>
    <row r="153" spans="11:11" x14ac:dyDescent="0.35">
      <c r="K153" s="40"/>
    </row>
    <row r="154" spans="11:11" x14ac:dyDescent="0.35">
      <c r="K154" s="40"/>
    </row>
    <row r="155" spans="11:11" x14ac:dyDescent="0.35">
      <c r="K155" s="40"/>
    </row>
    <row r="156" spans="11:11" x14ac:dyDescent="0.35">
      <c r="K156" s="40"/>
    </row>
    <row r="157" spans="11:11" x14ac:dyDescent="0.35">
      <c r="K157" s="40"/>
    </row>
    <row r="158" spans="11:11" x14ac:dyDescent="0.35">
      <c r="K158" s="40"/>
    </row>
    <row r="159" spans="11:11" x14ac:dyDescent="0.35">
      <c r="K159" s="40"/>
    </row>
    <row r="160" spans="11:11" x14ac:dyDescent="0.35">
      <c r="K160" s="40"/>
    </row>
    <row r="161" spans="11:11" x14ac:dyDescent="0.35">
      <c r="K161" s="40"/>
    </row>
    <row r="162" spans="11:11" x14ac:dyDescent="0.35">
      <c r="K162" s="40"/>
    </row>
    <row r="163" spans="11:11" x14ac:dyDescent="0.35">
      <c r="K163" s="40"/>
    </row>
    <row r="164" spans="11:11" x14ac:dyDescent="0.35">
      <c r="K164" s="40"/>
    </row>
    <row r="165" spans="11:11" x14ac:dyDescent="0.35">
      <c r="K165" s="40"/>
    </row>
    <row r="166" spans="11:11" x14ac:dyDescent="0.35">
      <c r="K166" s="40"/>
    </row>
    <row r="167" spans="11:11" ht="19.5" customHeight="1" x14ac:dyDescent="0.35">
      <c r="K167" s="40"/>
    </row>
    <row r="168" spans="11:11" x14ac:dyDescent="0.35">
      <c r="K168" s="40"/>
    </row>
    <row r="169" spans="11:11" ht="20.25" customHeight="1" x14ac:dyDescent="0.35">
      <c r="K169" s="40"/>
    </row>
    <row r="170" spans="11:11" x14ac:dyDescent="0.35">
      <c r="K170" s="40"/>
    </row>
    <row r="171" spans="11:11" ht="19.5" customHeight="1" x14ac:dyDescent="0.35">
      <c r="K171" s="40"/>
    </row>
    <row r="172" spans="11:11" x14ac:dyDescent="0.35">
      <c r="K172" s="40"/>
    </row>
    <row r="173" spans="11:11" ht="18.75" customHeight="1" x14ac:dyDescent="0.35">
      <c r="K173" s="40"/>
    </row>
    <row r="174" spans="11:11" x14ac:dyDescent="0.35">
      <c r="K174" s="40"/>
    </row>
    <row r="175" spans="11:11" ht="20.25" customHeight="1" x14ac:dyDescent="0.35">
      <c r="K175" s="40"/>
    </row>
    <row r="176" spans="11:11" x14ac:dyDescent="0.35">
      <c r="K176" s="40"/>
    </row>
    <row r="181" spans="11:11" x14ac:dyDescent="0.35">
      <c r="K181" s="40"/>
    </row>
    <row r="182" spans="11:11" x14ac:dyDescent="0.35">
      <c r="K182" s="40"/>
    </row>
    <row r="183" spans="11:11" x14ac:dyDescent="0.35">
      <c r="K183" s="40"/>
    </row>
    <row r="184" spans="11:11" x14ac:dyDescent="0.35">
      <c r="K184" s="40"/>
    </row>
    <row r="185" spans="11:11" ht="19.5" customHeight="1" x14ac:dyDescent="0.35">
      <c r="K185" s="40"/>
    </row>
    <row r="186" spans="11:11" x14ac:dyDescent="0.35">
      <c r="K186" s="40"/>
    </row>
    <row r="187" spans="11:11" ht="18.75" customHeight="1" x14ac:dyDescent="0.35">
      <c r="K187" s="40"/>
    </row>
    <row r="188" spans="11:11" x14ac:dyDescent="0.35">
      <c r="K188" s="40"/>
    </row>
    <row r="189" spans="11:11" ht="19.5" customHeight="1" x14ac:dyDescent="0.35">
      <c r="K189" s="40"/>
    </row>
    <row r="190" spans="11:11" x14ac:dyDescent="0.35">
      <c r="K190" s="40"/>
    </row>
    <row r="191" spans="11:11" ht="21" customHeight="1" x14ac:dyDescent="0.35">
      <c r="K191" s="40"/>
    </row>
    <row r="192" spans="11:11" x14ac:dyDescent="0.35">
      <c r="K192" s="40"/>
    </row>
    <row r="193" spans="11:11" ht="18.75" customHeight="1" x14ac:dyDescent="0.35">
      <c r="K193" s="40"/>
    </row>
    <row r="194" spans="11:11" x14ac:dyDescent="0.35">
      <c r="K194" s="40"/>
    </row>
    <row r="195" spans="11:11" ht="18.75" customHeight="1" x14ac:dyDescent="0.35">
      <c r="K195" s="40"/>
    </row>
    <row r="196" spans="11:11" x14ac:dyDescent="0.35">
      <c r="K196" s="40"/>
    </row>
    <row r="197" spans="11:11" ht="18.75" customHeight="1" x14ac:dyDescent="0.35">
      <c r="K197" s="40"/>
    </row>
    <row r="198" spans="11:11" x14ac:dyDescent="0.35">
      <c r="K198" s="40"/>
    </row>
    <row r="199" spans="11:11" ht="21.75" customHeight="1" x14ac:dyDescent="0.35">
      <c r="K199" s="40"/>
    </row>
    <row r="200" spans="11:11" x14ac:dyDescent="0.35">
      <c r="K200" s="40"/>
    </row>
    <row r="201" spans="11:11" ht="19.5" customHeight="1" x14ac:dyDescent="0.35">
      <c r="K201" s="40"/>
    </row>
    <row r="202" spans="11:11" x14ac:dyDescent="0.35">
      <c r="K202" s="40"/>
    </row>
    <row r="203" spans="11:11" x14ac:dyDescent="0.35">
      <c r="K203" s="40"/>
    </row>
    <row r="204" spans="11:11" x14ac:dyDescent="0.35">
      <c r="K204" s="40"/>
    </row>
    <row r="205" spans="11:11" ht="18" customHeight="1" x14ac:dyDescent="0.35">
      <c r="K205" s="40"/>
    </row>
    <row r="206" spans="11:11" x14ac:dyDescent="0.35">
      <c r="K206" s="40"/>
    </row>
    <row r="207" spans="11:11" ht="19.5" customHeight="1" x14ac:dyDescent="0.35">
      <c r="K207" s="40"/>
    </row>
    <row r="208" spans="11:11" x14ac:dyDescent="0.35">
      <c r="K208" s="40"/>
    </row>
    <row r="209" spans="11:11" ht="21" customHeight="1" x14ac:dyDescent="0.35">
      <c r="K209" s="40"/>
    </row>
    <row r="210" spans="11:11" x14ac:dyDescent="0.35">
      <c r="K210" s="40"/>
    </row>
    <row r="211" spans="11:11" ht="19.5" customHeight="1" x14ac:dyDescent="0.35">
      <c r="K211" s="40"/>
    </row>
    <row r="212" spans="11:11" x14ac:dyDescent="0.35">
      <c r="K212" s="40"/>
    </row>
    <row r="213" spans="11:11" ht="20.25" customHeight="1" x14ac:dyDescent="0.35">
      <c r="K213" s="40"/>
    </row>
    <row r="214" spans="11:11" x14ac:dyDescent="0.35">
      <c r="K214" s="40"/>
    </row>
    <row r="215" spans="11:11" ht="20.25" customHeight="1" x14ac:dyDescent="0.35">
      <c r="K215" s="40"/>
    </row>
    <row r="216" spans="11:11" x14ac:dyDescent="0.35">
      <c r="K216" s="40"/>
    </row>
    <row r="217" spans="11:11" ht="20.25" customHeight="1" x14ac:dyDescent="0.35">
      <c r="K217" s="40"/>
    </row>
    <row r="218" spans="11:11" x14ac:dyDescent="0.35">
      <c r="K218" s="40"/>
    </row>
    <row r="219" spans="11:11" ht="19.5" customHeight="1" x14ac:dyDescent="0.35">
      <c r="K219" s="40"/>
    </row>
    <row r="220" spans="11:11" x14ac:dyDescent="0.35">
      <c r="K220" s="40"/>
    </row>
    <row r="221" spans="11:11" ht="19.5" customHeight="1" x14ac:dyDescent="0.35">
      <c r="K221" s="40"/>
    </row>
    <row r="222" spans="11:11" x14ac:dyDescent="0.35">
      <c r="K222" s="40"/>
    </row>
    <row r="223" spans="11:11" ht="20.25" customHeight="1" x14ac:dyDescent="0.35">
      <c r="K223" s="40"/>
    </row>
    <row r="224" spans="11:11" x14ac:dyDescent="0.35">
      <c r="K224" s="40"/>
    </row>
    <row r="225" spans="11:11" x14ac:dyDescent="0.35">
      <c r="K225" s="40"/>
    </row>
    <row r="226" spans="11:11" x14ac:dyDescent="0.35">
      <c r="K226" s="40"/>
    </row>
    <row r="227" spans="11:11" x14ac:dyDescent="0.35">
      <c r="K227" s="40"/>
    </row>
    <row r="228" spans="11:11" x14ac:dyDescent="0.35">
      <c r="K228" s="40"/>
    </row>
    <row r="229" spans="11:11" x14ac:dyDescent="0.35">
      <c r="K229" s="40"/>
    </row>
    <row r="230" spans="11:11" x14ac:dyDescent="0.35">
      <c r="K230" s="40"/>
    </row>
    <row r="231" spans="11:11" ht="18.75" customHeight="1" x14ac:dyDescent="0.35">
      <c r="K231" s="40"/>
    </row>
    <row r="232" spans="11:11" x14ac:dyDescent="0.35">
      <c r="K232" s="40"/>
    </row>
    <row r="233" spans="11:11" ht="19.5" customHeight="1" x14ac:dyDescent="0.35">
      <c r="K233" s="40"/>
    </row>
    <row r="234" spans="11:11" x14ac:dyDescent="0.35">
      <c r="K234" s="40"/>
    </row>
    <row r="235" spans="11:11" ht="21" customHeight="1" x14ac:dyDescent="0.35">
      <c r="K235" s="40"/>
    </row>
    <row r="236" spans="11:11" x14ac:dyDescent="0.35">
      <c r="K236" s="40"/>
    </row>
    <row r="237" spans="11:11" ht="19.5" customHeight="1" x14ac:dyDescent="0.35">
      <c r="K237" s="40"/>
    </row>
    <row r="238" spans="11:11" x14ac:dyDescent="0.35">
      <c r="K238" s="40"/>
    </row>
    <row r="239" spans="11:11" ht="20.25" customHeight="1" x14ac:dyDescent="0.35">
      <c r="K239" s="40"/>
    </row>
    <row r="240" spans="11:11" x14ac:dyDescent="0.35">
      <c r="K240" s="40"/>
    </row>
    <row r="241" spans="11:11" ht="20.25" customHeight="1" x14ac:dyDescent="0.35">
      <c r="K241" s="40"/>
    </row>
    <row r="242" spans="11:11" x14ac:dyDescent="0.35">
      <c r="K242" s="40"/>
    </row>
    <row r="243" spans="11:11" ht="18.75" customHeight="1" x14ac:dyDescent="0.35">
      <c r="K243" s="40"/>
    </row>
    <row r="244" spans="11:11" x14ac:dyDescent="0.35">
      <c r="K244" s="40"/>
    </row>
    <row r="245" spans="11:11" ht="19.5" customHeight="1" x14ac:dyDescent="0.35">
      <c r="K245" s="40"/>
    </row>
    <row r="246" spans="11:11" x14ac:dyDescent="0.35">
      <c r="K246" s="40"/>
    </row>
    <row r="247" spans="11:11" ht="19.5" customHeight="1" x14ac:dyDescent="0.35">
      <c r="K247" s="40"/>
    </row>
    <row r="248" spans="11:11" x14ac:dyDescent="0.35">
      <c r="K248" s="40"/>
    </row>
    <row r="249" spans="11:11" ht="18.75" customHeight="1" x14ac:dyDescent="0.35">
      <c r="K249" s="40"/>
    </row>
    <row r="250" spans="11:11" x14ac:dyDescent="0.35">
      <c r="K250" s="40"/>
    </row>
    <row r="251" spans="11:11" x14ac:dyDescent="0.35">
      <c r="K251" s="40"/>
    </row>
    <row r="252" spans="11:11" x14ac:dyDescent="0.35">
      <c r="K252" s="40"/>
    </row>
    <row r="253" spans="11:11" x14ac:dyDescent="0.35">
      <c r="K253" s="40"/>
    </row>
    <row r="254" spans="11:11" x14ac:dyDescent="0.35">
      <c r="K254" s="40"/>
    </row>
    <row r="255" spans="11:11" x14ac:dyDescent="0.35">
      <c r="K255" s="40"/>
    </row>
    <row r="256" spans="11:11" x14ac:dyDescent="0.35">
      <c r="K256" s="40"/>
    </row>
    <row r="257" spans="11:11" x14ac:dyDescent="0.35">
      <c r="K257" s="40"/>
    </row>
    <row r="258" spans="11:11" x14ac:dyDescent="0.35">
      <c r="K258" s="40"/>
    </row>
    <row r="259" spans="11:11" ht="19.5" customHeight="1" x14ac:dyDescent="0.35">
      <c r="K259" s="40"/>
    </row>
    <row r="260" spans="11:11" x14ac:dyDescent="0.35">
      <c r="K260" s="40"/>
    </row>
    <row r="261" spans="11:11" ht="19.5" customHeight="1" x14ac:dyDescent="0.35">
      <c r="K261" s="40"/>
    </row>
    <row r="262" spans="11:11" x14ac:dyDescent="0.35">
      <c r="K262" s="40"/>
    </row>
    <row r="263" spans="11:11" ht="19.5" customHeight="1" x14ac:dyDescent="0.35">
      <c r="K263" s="40"/>
    </row>
    <row r="264" spans="11:11" x14ac:dyDescent="0.35">
      <c r="K264" s="40"/>
    </row>
    <row r="265" spans="11:11" ht="20.25" customHeight="1" x14ac:dyDescent="0.35">
      <c r="K265" s="40"/>
    </row>
    <row r="266" spans="11:11" x14ac:dyDescent="0.35">
      <c r="K266" s="40"/>
    </row>
    <row r="267" spans="11:11" ht="18.75" customHeight="1" x14ac:dyDescent="0.35">
      <c r="K267" s="40"/>
    </row>
    <row r="268" spans="11:11" x14ac:dyDescent="0.35">
      <c r="K268" s="40"/>
    </row>
    <row r="269" spans="11:11" ht="19.5" customHeight="1" x14ac:dyDescent="0.35">
      <c r="K269" s="40"/>
    </row>
    <row r="270" spans="11:11" x14ac:dyDescent="0.35">
      <c r="K270" s="40"/>
    </row>
    <row r="271" spans="11:11" ht="20.25" customHeight="1" x14ac:dyDescent="0.35">
      <c r="K271" s="40"/>
    </row>
    <row r="272" spans="11:11" x14ac:dyDescent="0.35">
      <c r="K272" s="40"/>
    </row>
    <row r="273" spans="11:11" ht="20.25" customHeight="1" x14ac:dyDescent="0.35">
      <c r="K273" s="40"/>
    </row>
    <row r="274" spans="11:11" x14ac:dyDescent="0.35">
      <c r="K274" s="40"/>
    </row>
    <row r="275" spans="11:11" ht="19.5" customHeight="1" x14ac:dyDescent="0.35">
      <c r="K275" s="40"/>
    </row>
    <row r="276" spans="11:11" x14ac:dyDescent="0.35">
      <c r="K276" s="40"/>
    </row>
    <row r="277" spans="11:11" x14ac:dyDescent="0.35">
      <c r="K277" s="40"/>
    </row>
    <row r="278" spans="11:11" x14ac:dyDescent="0.35">
      <c r="K278" s="40"/>
    </row>
    <row r="279" spans="11:11" x14ac:dyDescent="0.35">
      <c r="K279" s="40"/>
    </row>
    <row r="280" spans="11:11" x14ac:dyDescent="0.35">
      <c r="K280" s="40"/>
    </row>
    <row r="285" spans="11:11" ht="19.5" customHeight="1" x14ac:dyDescent="0.35">
      <c r="K285" s="40"/>
    </row>
    <row r="286" spans="11:11" ht="16.5" customHeight="1" x14ac:dyDescent="0.35">
      <c r="K286" s="40"/>
    </row>
    <row r="287" spans="11:11" ht="18.75" customHeight="1" x14ac:dyDescent="0.35">
      <c r="K287" s="40"/>
    </row>
    <row r="288" spans="11:11" x14ac:dyDescent="0.35">
      <c r="K288" s="40"/>
    </row>
    <row r="289" spans="11:11" ht="18.75" customHeight="1" x14ac:dyDescent="0.35">
      <c r="K289" s="40"/>
    </row>
    <row r="290" spans="11:11" x14ac:dyDescent="0.35">
      <c r="K290" s="40"/>
    </row>
    <row r="291" spans="11:11" ht="19.5" customHeight="1" x14ac:dyDescent="0.35">
      <c r="K291" s="40"/>
    </row>
    <row r="292" spans="11:11" x14ac:dyDescent="0.35">
      <c r="K292" s="40"/>
    </row>
    <row r="293" spans="11:11" ht="19.5" customHeight="1" x14ac:dyDescent="0.35">
      <c r="K293" s="40"/>
    </row>
    <row r="294" spans="11:11" x14ac:dyDescent="0.35">
      <c r="K294" s="40"/>
    </row>
    <row r="295" spans="11:11" ht="18.75" customHeight="1" x14ac:dyDescent="0.35">
      <c r="K295" s="40"/>
    </row>
    <row r="296" spans="11:11" x14ac:dyDescent="0.35">
      <c r="K296" s="40"/>
    </row>
    <row r="297" spans="11:11" ht="18.75" customHeight="1" x14ac:dyDescent="0.35">
      <c r="K297" s="40"/>
    </row>
    <row r="298" spans="11:11" x14ac:dyDescent="0.35">
      <c r="K298" s="40"/>
    </row>
    <row r="299" spans="11:11" ht="19.5" customHeight="1" x14ac:dyDescent="0.35">
      <c r="K299" s="40"/>
    </row>
    <row r="300" spans="11:11" x14ac:dyDescent="0.35">
      <c r="K300" s="40"/>
    </row>
    <row r="301" spans="11:11" ht="18.75" customHeight="1" x14ac:dyDescent="0.35">
      <c r="K301" s="40"/>
    </row>
    <row r="302" spans="11:11" x14ac:dyDescent="0.35">
      <c r="K302" s="40"/>
    </row>
    <row r="303" spans="11:11" x14ac:dyDescent="0.35">
      <c r="K303" s="40"/>
    </row>
    <row r="304" spans="11:11" x14ac:dyDescent="0.35">
      <c r="K304" s="40"/>
    </row>
    <row r="305" spans="6:11" x14ac:dyDescent="0.35">
      <c r="K305" s="40"/>
    </row>
    <row r="306" spans="6:11" x14ac:dyDescent="0.35">
      <c r="K306" s="40"/>
    </row>
    <row r="307" spans="6:11" ht="18.75" customHeight="1" x14ac:dyDescent="0.35">
      <c r="K307" s="40"/>
    </row>
    <row r="308" spans="6:11" x14ac:dyDescent="0.35">
      <c r="K308" s="40"/>
    </row>
    <row r="309" spans="6:11" ht="18" customHeight="1" x14ac:dyDescent="0.35">
      <c r="K309" s="40"/>
    </row>
    <row r="310" spans="6:11" x14ac:dyDescent="0.35">
      <c r="K310" s="40"/>
    </row>
    <row r="311" spans="6:11" ht="18.75" customHeight="1" x14ac:dyDescent="0.35">
      <c r="K311" s="40"/>
    </row>
    <row r="312" spans="6:11" x14ac:dyDescent="0.35">
      <c r="K312" s="40"/>
    </row>
    <row r="313" spans="6:11" ht="19.5" customHeight="1" x14ac:dyDescent="0.35">
      <c r="K313" s="40"/>
    </row>
    <row r="314" spans="6:11" x14ac:dyDescent="0.35">
      <c r="K314" s="40"/>
    </row>
    <row r="315" spans="6:11" ht="19.5" customHeight="1" x14ac:dyDescent="0.35">
      <c r="K315" s="40"/>
    </row>
    <row r="316" spans="6:11" x14ac:dyDescent="0.35">
      <c r="K316" s="40"/>
    </row>
    <row r="317" spans="6:11" ht="18.75" customHeight="1" x14ac:dyDescent="0.35">
      <c r="K317" s="40"/>
    </row>
    <row r="318" spans="6:11" x14ac:dyDescent="0.35">
      <c r="K318" s="40"/>
    </row>
    <row r="319" spans="6:11" ht="18.75" customHeight="1" x14ac:dyDescent="0.35">
      <c r="K319" s="40"/>
    </row>
    <row r="320" spans="6:11" x14ac:dyDescent="0.35">
      <c r="F320" s="41"/>
      <c r="K320" s="40"/>
    </row>
    <row r="321" spans="11:11" ht="18.75" customHeight="1" x14ac:dyDescent="0.35">
      <c r="K321" s="40"/>
    </row>
    <row r="322" spans="11:11" x14ac:dyDescent="0.35">
      <c r="K322" s="40"/>
    </row>
    <row r="323" spans="11:11" ht="19.5" customHeight="1" x14ac:dyDescent="0.35">
      <c r="K323" s="40"/>
    </row>
    <row r="324" spans="11:11" x14ac:dyDescent="0.35">
      <c r="K324" s="40"/>
    </row>
    <row r="325" spans="11:11" x14ac:dyDescent="0.35">
      <c r="K325" s="40"/>
    </row>
    <row r="326" spans="11:11" x14ac:dyDescent="0.35">
      <c r="K326" s="40"/>
    </row>
    <row r="327" spans="11:11" x14ac:dyDescent="0.35">
      <c r="K327" s="40"/>
    </row>
    <row r="328" spans="11:11" x14ac:dyDescent="0.35">
      <c r="K328" s="40"/>
    </row>
    <row r="329" spans="11:11" ht="19.5" customHeight="1" x14ac:dyDescent="0.35">
      <c r="K329" s="40"/>
    </row>
    <row r="330" spans="11:11" x14ac:dyDescent="0.35">
      <c r="K330" s="40"/>
    </row>
    <row r="331" spans="11:11" ht="18.75" customHeight="1" x14ac:dyDescent="0.35">
      <c r="K331" s="40"/>
    </row>
    <row r="332" spans="11:11" x14ac:dyDescent="0.35">
      <c r="K332" s="40"/>
    </row>
    <row r="337" spans="11:11" ht="18.75" customHeight="1" x14ac:dyDescent="0.35">
      <c r="K337" s="40"/>
    </row>
    <row r="338" spans="11:11" x14ac:dyDescent="0.35">
      <c r="K338" s="40"/>
    </row>
    <row r="339" spans="11:11" ht="18.75" customHeight="1" x14ac:dyDescent="0.35">
      <c r="K339" s="40"/>
    </row>
    <row r="340" spans="11:11" x14ac:dyDescent="0.35">
      <c r="K340" s="40"/>
    </row>
    <row r="341" spans="11:11" ht="19.5" customHeight="1" x14ac:dyDescent="0.35">
      <c r="K341" s="40"/>
    </row>
    <row r="342" spans="11:11" x14ac:dyDescent="0.35">
      <c r="K342" s="40"/>
    </row>
    <row r="343" spans="11:11" ht="18.75" customHeight="1" x14ac:dyDescent="0.35">
      <c r="K343" s="40"/>
    </row>
    <row r="344" spans="11:11" x14ac:dyDescent="0.35">
      <c r="K344" s="40"/>
    </row>
    <row r="345" spans="11:11" ht="18.75" customHeight="1" x14ac:dyDescent="0.35">
      <c r="K345" s="40"/>
    </row>
    <row r="346" spans="11:11" x14ac:dyDescent="0.35">
      <c r="K346" s="40"/>
    </row>
    <row r="347" spans="11:11" ht="18.75" customHeight="1" x14ac:dyDescent="0.35">
      <c r="K347" s="40"/>
    </row>
    <row r="348" spans="11:11" x14ac:dyDescent="0.35">
      <c r="K348" s="40"/>
    </row>
    <row r="349" spans="11:11" ht="19.5" customHeight="1" x14ac:dyDescent="0.35">
      <c r="K349" s="40"/>
    </row>
    <row r="350" spans="11:11" x14ac:dyDescent="0.35">
      <c r="K350" s="40"/>
    </row>
    <row r="351" spans="11:11" x14ac:dyDescent="0.35">
      <c r="K351" s="40"/>
    </row>
    <row r="352" spans="11:11" x14ac:dyDescent="0.35">
      <c r="K352" s="40"/>
    </row>
    <row r="353" spans="11:11" x14ac:dyDescent="0.35">
      <c r="K353" s="40"/>
    </row>
    <row r="354" spans="11:11" x14ac:dyDescent="0.35">
      <c r="K354" s="40"/>
    </row>
    <row r="355" spans="11:11" ht="19.5" customHeight="1" x14ac:dyDescent="0.35">
      <c r="K355" s="40"/>
    </row>
    <row r="356" spans="11:11" x14ac:dyDescent="0.35">
      <c r="K356" s="40"/>
    </row>
    <row r="357" spans="11:11" ht="18.75" customHeight="1" x14ac:dyDescent="0.35">
      <c r="K357" s="40"/>
    </row>
    <row r="358" spans="11:11" x14ac:dyDescent="0.35">
      <c r="K358" s="40"/>
    </row>
    <row r="363" spans="11:11" ht="19.5" customHeight="1" x14ac:dyDescent="0.35">
      <c r="K363" s="40"/>
    </row>
    <row r="364" spans="11:11" x14ac:dyDescent="0.35">
      <c r="K364" s="40"/>
    </row>
    <row r="365" spans="11:11" ht="18.75" customHeight="1" x14ac:dyDescent="0.35">
      <c r="K365" s="40"/>
    </row>
    <row r="366" spans="11:11" x14ac:dyDescent="0.35">
      <c r="K366" s="40"/>
    </row>
    <row r="367" spans="11:11" ht="20.25" customHeight="1" x14ac:dyDescent="0.35">
      <c r="K367" s="40"/>
    </row>
    <row r="368" spans="11:11" x14ac:dyDescent="0.35">
      <c r="K368" s="40"/>
    </row>
    <row r="369" spans="8:11" ht="18.75" customHeight="1" x14ac:dyDescent="0.35">
      <c r="K369" s="40"/>
    </row>
    <row r="370" spans="8:11" ht="16.5" customHeight="1" x14ac:dyDescent="0.35">
      <c r="K370" s="40"/>
    </row>
    <row r="371" spans="8:11" ht="18.75" customHeight="1" x14ac:dyDescent="0.35">
      <c r="K371" s="40"/>
    </row>
    <row r="372" spans="8:11" x14ac:dyDescent="0.35">
      <c r="K372" s="40"/>
    </row>
    <row r="373" spans="8:11" ht="21" customHeight="1" x14ac:dyDescent="0.35">
      <c r="K373" s="40"/>
    </row>
    <row r="374" spans="8:11" x14ac:dyDescent="0.35">
      <c r="K374" s="40"/>
    </row>
    <row r="375" spans="8:11" ht="18.75" customHeight="1" x14ac:dyDescent="0.35">
      <c r="K375" s="40"/>
    </row>
    <row r="376" spans="8:11" x14ac:dyDescent="0.35">
      <c r="K376" s="40"/>
    </row>
    <row r="377" spans="8:11" x14ac:dyDescent="0.35">
      <c r="H377" s="40"/>
      <c r="I377" s="40"/>
      <c r="J377" s="40"/>
      <c r="K377" s="40"/>
    </row>
    <row r="378" spans="8:11" x14ac:dyDescent="0.35">
      <c r="K378" s="40"/>
    </row>
    <row r="379" spans="8:11" x14ac:dyDescent="0.35">
      <c r="K379" s="40"/>
    </row>
    <row r="380" spans="8:11" x14ac:dyDescent="0.35">
      <c r="K380" s="40"/>
    </row>
    <row r="381" spans="8:11" x14ac:dyDescent="0.35">
      <c r="K381" s="40"/>
    </row>
    <row r="382" spans="8:11" x14ac:dyDescent="0.35">
      <c r="K382" s="40"/>
    </row>
    <row r="383" spans="8:11" x14ac:dyDescent="0.35">
      <c r="K383" s="40"/>
    </row>
    <row r="384" spans="8:11" x14ac:dyDescent="0.35">
      <c r="K384" s="40"/>
    </row>
    <row r="385" spans="11:11" x14ac:dyDescent="0.35">
      <c r="K385" s="40"/>
    </row>
    <row r="386" spans="11:11" x14ac:dyDescent="0.35">
      <c r="K386" s="40"/>
    </row>
    <row r="387" spans="11:11" x14ac:dyDescent="0.35">
      <c r="K387" s="40"/>
    </row>
    <row r="388" spans="11:11" x14ac:dyDescent="0.35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2025-10-17T14:05:47Z</cp:lastPrinted>
  <dcterms:created xsi:type="dcterms:W3CDTF">2019-08-15T14:50:32Z</dcterms:created>
  <dcterms:modified xsi:type="dcterms:W3CDTF">2026-05-15T12:59:41Z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