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31" documentId="8_{42C0A91D-BAD1-425A-9ADE-A188904C7BA4}" xr6:coauthVersionLast="47" xr6:coauthVersionMax="47" xr10:uidLastSave="{1F05D610-92D6-4806-8CDE-E941BB968DFC}"/>
  <bookViews>
    <workbookView xWindow="574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95" i="1" l="1"/>
  <c r="AA285" i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<sst xmlns="http://schemas.openxmlformats.org/spreadsheetml/2006/main" count="266" uniqueCount="47">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</sst>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164" fontId="23" fillId="0" borderId="0" xfId="0" applyNumberFormat="1" applyFo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zoomScaleNormal="100" zoomScaleSheetLayoutView="75" workbookViewId="0">
      <pane xSplit="1" topLeftCell="M1" activePane="topRight" state="frozen"/>
      <selection pane="topRight" activeCell="AA285" sqref="AA285:AA302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6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68">
        <v>1797607389.02</v>
      </c>
      <c r="R8" s="15"/>
      <c r="S8" s="62">
        <v>1951494444.8099999</v>
      </c>
      <c r="T8" s="15"/>
      <c r="U8" s="62">
        <v>1874472146.6400001</v>
      </c>
      <c r="V8" s="16"/>
      <c r="W8" s="62">
        <v>1915466236.5999999</v>
      </c>
      <c r="X8" s="15"/>
      <c r="Y8" s="62">
        <v>1796749232.78</v>
      </c>
      <c r="Z8" s="17"/>
      <c r="AA8" s="15">
        <f>SUM(C8:Y8)</f>
        <v>21758600336.849998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6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68">
        <v>1704910260.3499999</v>
      </c>
      <c r="R9" s="15"/>
      <c r="S9" s="62">
        <v>1851860021.49</v>
      </c>
      <c r="T9" s="15"/>
      <c r="U9" s="62">
        <v>1780011584.45</v>
      </c>
      <c r="V9" s="16"/>
      <c r="W9" s="62">
        <v>1817580331.3900001</v>
      </c>
      <c r="X9" s="15"/>
      <c r="Y9" s="62">
        <v>1705320587.3399999</v>
      </c>
      <c r="Z9" s="19"/>
      <c r="AA9" s="15">
        <f t="shared" ref="AA9:AA14" si="0">SUM(C9:Y9)</f>
        <v>20654941294.310001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6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68">
        <v>71306494.950000003</v>
      </c>
      <c r="R10" s="15"/>
      <c r="S10" s="62">
        <v>76088333.569999993</v>
      </c>
      <c r="T10" s="15"/>
      <c r="U10" s="62">
        <v>70787933.959999993</v>
      </c>
      <c r="V10" s="16"/>
      <c r="W10" s="62">
        <v>75350569.920000002</v>
      </c>
      <c r="X10" s="15"/>
      <c r="Y10" s="62">
        <v>75320637.609999999</v>
      </c>
      <c r="Z10" s="19"/>
      <c r="AA10" s="15">
        <f t="shared" si="0"/>
        <v>846184844.76999998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6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68">
        <v>24244208.280000001</v>
      </c>
      <c r="R11" s="15"/>
      <c r="S11" s="62">
        <v>25870033.41</v>
      </c>
      <c r="T11" s="15"/>
      <c r="U11" s="62">
        <v>24067897.550000001</v>
      </c>
      <c r="V11" s="16"/>
      <c r="W11" s="62">
        <v>25619193.77</v>
      </c>
      <c r="X11" s="15"/>
      <c r="Y11" s="62">
        <v>25609016.789999999</v>
      </c>
      <c r="Z11" s="20"/>
      <c r="AA11" s="15">
        <f t="shared" si="0"/>
        <v>287702847.22000003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6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68">
        <v>9269844.3399999999</v>
      </c>
      <c r="R12" s="15"/>
      <c r="S12" s="62">
        <v>9891483.3599999994</v>
      </c>
      <c r="T12" s="15"/>
      <c r="U12" s="62">
        <v>9202431.4100000001</v>
      </c>
      <c r="V12" s="16"/>
      <c r="W12" s="62">
        <v>9795574.0899999999</v>
      </c>
      <c r="X12" s="15"/>
      <c r="Y12" s="62">
        <v>9791682.8900000006</v>
      </c>
      <c r="Z12" s="5"/>
      <c r="AA12" s="15">
        <f t="shared" si="0"/>
        <v>110004029.8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6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68">
        <v>3565324.75</v>
      </c>
      <c r="R13" s="15"/>
      <c r="S13" s="62">
        <v>3804416.68</v>
      </c>
      <c r="T13" s="15"/>
      <c r="U13" s="62">
        <v>3539396.7</v>
      </c>
      <c r="V13" s="16"/>
      <c r="W13" s="62">
        <v>3767528.5</v>
      </c>
      <c r="X13" s="15"/>
      <c r="Y13" s="62">
        <v>3766031.88</v>
      </c>
      <c r="Z13" s="20"/>
      <c r="AA13" s="15">
        <f t="shared" si="0"/>
        <v>42309242.250000007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6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68">
        <v>1426129.9</v>
      </c>
      <c r="R14" s="15"/>
      <c r="S14" s="62">
        <v>1521766.67</v>
      </c>
      <c r="T14" s="15"/>
      <c r="U14" s="62">
        <v>1415758.68</v>
      </c>
      <c r="V14" s="16"/>
      <c r="W14" s="62">
        <v>1507011.4</v>
      </c>
      <c r="X14" s="15"/>
      <c r="Y14" s="62">
        <v>1506412.75</v>
      </c>
      <c r="Z14" s="21"/>
      <c r="AA14" s="15">
        <f t="shared" si="0"/>
        <v>16923696.890000001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6"/>
      <c r="J15" s="15"/>
      <c r="K15" s="15"/>
      <c r="L15" s="15"/>
      <c r="M15" s="15"/>
      <c r="N15" s="15"/>
      <c r="O15" s="60"/>
      <c r="P15" s="15"/>
      <c r="Q15" s="68"/>
      <c r="R15" s="15"/>
      <c r="S15" s="15"/>
      <c r="T15" s="15"/>
      <c r="U15" s="62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6"/>
      <c r="J16" s="10"/>
      <c r="K16" s="10"/>
      <c r="L16" s="10"/>
      <c r="M16" s="10"/>
      <c r="N16" s="10"/>
      <c r="O16" s="60"/>
      <c r="P16" s="10"/>
      <c r="Q16" s="68"/>
      <c r="R16" s="10"/>
      <c r="S16" s="10"/>
      <c r="T16" s="10"/>
      <c r="U16" s="62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6"/>
      <c r="J17" s="15"/>
      <c r="K17" s="15"/>
      <c r="L17" s="15"/>
      <c r="M17" s="15"/>
      <c r="N17" s="15"/>
      <c r="O17" s="60"/>
      <c r="P17" s="15"/>
      <c r="Q17" s="68"/>
      <c r="R17" s="15"/>
      <c r="S17" s="15"/>
      <c r="T17" s="15"/>
      <c r="U17" s="62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6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68">
        <v>1349377145.51</v>
      </c>
      <c r="R18" s="15"/>
      <c r="S18" s="62">
        <v>1449923168.8399999</v>
      </c>
      <c r="T18" s="15"/>
      <c r="U18" s="62">
        <v>1486436662.76</v>
      </c>
      <c r="V18" s="16"/>
      <c r="W18" s="62">
        <v>1409451903.4300001</v>
      </c>
      <c r="X18" s="15"/>
      <c r="Y18" s="62">
        <v>1290248331.8599999</v>
      </c>
      <c r="Z18" s="12"/>
      <c r="AA18" s="15">
        <f t="shared" ref="AA18:AA21" si="1">SUM(C18:Y18)</f>
        <v>17501466277.75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6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68">
        <v>20807570.190000001</v>
      </c>
      <c r="R19" s="15"/>
      <c r="S19" s="62">
        <v>24038441.59</v>
      </c>
      <c r="T19" s="15"/>
      <c r="U19" s="62">
        <v>22180313.460000001</v>
      </c>
      <c r="V19" s="16"/>
      <c r="W19" s="62">
        <v>22946377.239999998</v>
      </c>
      <c r="X19" s="15"/>
      <c r="Y19" s="62">
        <v>22285125.940000001</v>
      </c>
      <c r="Z19" s="22"/>
      <c r="AA19" s="15">
        <f t="shared" si="1"/>
        <v>279766423.06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6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68">
        <v>2913059.83</v>
      </c>
      <c r="R20" s="10"/>
      <c r="S20" s="62">
        <v>3365381.82</v>
      </c>
      <c r="T20" s="10"/>
      <c r="U20" s="62">
        <v>3105243.88</v>
      </c>
      <c r="V20" s="11"/>
      <c r="W20" s="62">
        <v>3212492.81</v>
      </c>
      <c r="X20" s="11"/>
      <c r="Y20" s="62">
        <v>3119917.63</v>
      </c>
      <c r="Z20" s="19"/>
      <c r="AA20" s="15">
        <f t="shared" si="1"/>
        <v>39167299.219999999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6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68">
        <v>416151.4</v>
      </c>
      <c r="R21" s="15"/>
      <c r="S21" s="62">
        <v>480768.83</v>
      </c>
      <c r="T21" s="15"/>
      <c r="U21" s="62">
        <v>443606.27</v>
      </c>
      <c r="V21" s="16"/>
      <c r="W21" s="62">
        <v>458927.54</v>
      </c>
      <c r="X21" s="15"/>
      <c r="Y21" s="62">
        <v>445702.52</v>
      </c>
      <c r="Z21" s="19"/>
      <c r="AA21" s="15">
        <f t="shared" si="1"/>
        <v>5595328.4500000011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6"/>
      <c r="J22" s="15"/>
      <c r="K22" s="15"/>
      <c r="L22" s="15"/>
      <c r="M22" s="15"/>
      <c r="N22" s="15"/>
      <c r="O22" s="60"/>
      <c r="P22" s="15"/>
      <c r="Q22" s="68"/>
      <c r="R22" s="15"/>
      <c r="S22" s="62"/>
      <c r="T22" s="15"/>
      <c r="U22" s="62"/>
      <c r="V22" s="16"/>
      <c r="W22" s="62"/>
      <c r="X22" s="15"/>
      <c r="Y22" s="62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6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68">
        <v>597568.47</v>
      </c>
      <c r="R23" s="15"/>
      <c r="S23" s="62">
        <v>659065.62</v>
      </c>
      <c r="T23" s="15"/>
      <c r="U23" s="62">
        <v>662605.94999999995</v>
      </c>
      <c r="V23" s="16"/>
      <c r="W23" s="62">
        <v>580540.62</v>
      </c>
      <c r="X23" s="15"/>
      <c r="Y23" s="62">
        <v>511394.34</v>
      </c>
      <c r="Z23" s="20"/>
      <c r="AA23" s="15">
        <f t="shared" ref="AA23:AA25" si="2">SUM(C23:Y23)</f>
        <v>7412536.75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6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68">
        <v>85009.55</v>
      </c>
      <c r="R24" s="10"/>
      <c r="S24" s="62">
        <v>92523.75</v>
      </c>
      <c r="T24" s="10"/>
      <c r="U24" s="62">
        <v>91990.51</v>
      </c>
      <c r="V24" s="11"/>
      <c r="W24" s="62">
        <v>81760.820000000007</v>
      </c>
      <c r="X24" s="11"/>
      <c r="Y24" s="62">
        <v>71240.100000000006</v>
      </c>
      <c r="Z24" s="20"/>
      <c r="AA24" s="15">
        <f t="shared" si="2"/>
        <v>1039580.7800000001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6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68">
        <v>12144.22</v>
      </c>
      <c r="R25" s="15"/>
      <c r="S25" s="62">
        <v>13217.68</v>
      </c>
      <c r="T25" s="15"/>
      <c r="U25" s="62">
        <v>13141.5</v>
      </c>
      <c r="V25" s="16"/>
      <c r="W25" s="62">
        <v>11680.12</v>
      </c>
      <c r="X25" s="15"/>
      <c r="Y25" s="62">
        <v>10177.16</v>
      </c>
      <c r="Z25" s="20"/>
      <c r="AA25" s="15">
        <f t="shared" si="2"/>
        <v>148511.54999999999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6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6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68">
        <v>104715722.47</v>
      </c>
      <c r="R31" s="15"/>
      <c r="S31" s="62">
        <v>109685533.61</v>
      </c>
      <c r="T31" s="15"/>
      <c r="U31" s="62">
        <v>109673681.93000001</v>
      </c>
      <c r="V31" s="16"/>
      <c r="W31" s="62">
        <v>116901840.43000001</v>
      </c>
      <c r="X31" s="15"/>
      <c r="Y31" s="62">
        <v>107939152.77</v>
      </c>
      <c r="Z31" s="20"/>
      <c r="AA31" s="15">
        <f>SUM(C31:Y31)</f>
        <v>1426520416.22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6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68">
        <v>98683394.640000001</v>
      </c>
      <c r="R32" s="15"/>
      <c r="S32" s="62">
        <v>102936050.39</v>
      </c>
      <c r="T32" s="15"/>
      <c r="U32" s="62">
        <v>103030704.28</v>
      </c>
      <c r="V32" s="16"/>
      <c r="W32" s="62">
        <v>109721382.70999999</v>
      </c>
      <c r="X32" s="15"/>
      <c r="Y32" s="62">
        <v>101663070.19</v>
      </c>
      <c r="Z32" s="5"/>
      <c r="AA32" s="15">
        <f t="shared" ref="AA32:AA37" si="3">SUM(C32:Y32)</f>
        <v>1349998524.9300001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6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68">
        <v>4707232.7699999996</v>
      </c>
      <c r="R33" s="15"/>
      <c r="S33" s="62">
        <v>5328427.49</v>
      </c>
      <c r="T33" s="15"/>
      <c r="U33" s="62">
        <v>4870021.07</v>
      </c>
      <c r="V33" s="16"/>
      <c r="W33" s="62">
        <v>5771564.2699999996</v>
      </c>
      <c r="X33" s="15"/>
      <c r="Y33" s="62">
        <v>4863477.7</v>
      </c>
      <c r="Z33" s="21"/>
      <c r="AA33" s="15">
        <f t="shared" si="3"/>
        <v>59317803.829999998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6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68">
        <v>1600459.14</v>
      </c>
      <c r="R34" s="10"/>
      <c r="S34" s="62">
        <v>1811665.35</v>
      </c>
      <c r="T34" s="10"/>
      <c r="U34" s="62">
        <v>1655807.16</v>
      </c>
      <c r="V34" s="11"/>
      <c r="W34" s="62">
        <v>1962331.85</v>
      </c>
      <c r="X34" s="10"/>
      <c r="Y34" s="62">
        <v>1653582.42</v>
      </c>
      <c r="Z34" s="5"/>
      <c r="AA34" s="15">
        <f t="shared" si="3"/>
        <v>20168053.300000004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6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68">
        <v>611940.26</v>
      </c>
      <c r="R35" s="15"/>
      <c r="S35" s="62">
        <v>692695.57</v>
      </c>
      <c r="T35" s="15"/>
      <c r="U35" s="62">
        <v>633102.74</v>
      </c>
      <c r="V35" s="16"/>
      <c r="W35" s="62">
        <v>750303.36</v>
      </c>
      <c r="X35" s="15"/>
      <c r="Y35" s="62">
        <v>632252.1</v>
      </c>
      <c r="Z35" s="19"/>
      <c r="AA35" s="15">
        <f t="shared" si="3"/>
        <v>7711314.4900000002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6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68">
        <v>235361.64</v>
      </c>
      <c r="R36" s="15"/>
      <c r="S36" s="62">
        <v>266421.37</v>
      </c>
      <c r="T36" s="15"/>
      <c r="U36" s="62">
        <v>243501.05</v>
      </c>
      <c r="V36" s="16"/>
      <c r="W36" s="62">
        <v>288578.21000000002</v>
      </c>
      <c r="X36" s="15"/>
      <c r="Y36" s="62">
        <v>243173.89</v>
      </c>
      <c r="AA36" s="15">
        <f t="shared" si="3"/>
        <v>2965890.18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6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68">
        <v>94144.66</v>
      </c>
      <c r="R37" s="15"/>
      <c r="S37" s="62">
        <v>106568.55</v>
      </c>
      <c r="T37" s="15"/>
      <c r="U37" s="62">
        <v>97400.42</v>
      </c>
      <c r="V37" s="16"/>
      <c r="W37" s="62">
        <v>115431.29</v>
      </c>
      <c r="X37" s="15"/>
      <c r="Y37" s="62">
        <v>97269.55</v>
      </c>
      <c r="AA37" s="15">
        <f t="shared" si="3"/>
        <v>1186356.08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6"/>
      <c r="J38" s="10"/>
      <c r="K38" s="10"/>
      <c r="L38" s="10"/>
      <c r="M38" s="60"/>
      <c r="N38" s="10"/>
      <c r="O38" s="60"/>
      <c r="P38" s="10"/>
      <c r="Q38" s="68"/>
      <c r="R38" s="10"/>
      <c r="S38" s="10"/>
      <c r="T38" s="10"/>
      <c r="U38" s="62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6"/>
      <c r="J39" s="15"/>
      <c r="K39" s="15"/>
      <c r="L39" s="15"/>
      <c r="M39" s="60"/>
      <c r="N39" s="15"/>
      <c r="O39" s="60"/>
      <c r="P39" s="15"/>
      <c r="Q39" s="68"/>
      <c r="R39" s="15"/>
      <c r="S39" s="15"/>
      <c r="T39" s="15"/>
      <c r="U39" s="62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7"/>
      <c r="J40" s="15"/>
      <c r="K40" s="15"/>
      <c r="L40" s="15"/>
      <c r="M40" s="60"/>
      <c r="N40" s="15"/>
      <c r="O40" s="60"/>
      <c r="P40" s="15"/>
      <c r="Q40" s="68"/>
      <c r="R40" s="15"/>
      <c r="S40" s="15"/>
      <c r="T40" s="15"/>
      <c r="U40" s="62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6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68">
        <v>50907977.380000003</v>
      </c>
      <c r="R41" s="15"/>
      <c r="S41" s="62">
        <v>91063786.489999995</v>
      </c>
      <c r="T41" s="15"/>
      <c r="U41" s="62">
        <v>48878930.359999999</v>
      </c>
      <c r="V41" s="16"/>
      <c r="W41" s="62">
        <v>51066063.07</v>
      </c>
      <c r="X41" s="15"/>
      <c r="Y41" s="62">
        <v>47903432.450000003</v>
      </c>
      <c r="Z41" s="19"/>
      <c r="AA41" s="15">
        <f t="shared" ref="AA41:AA44" si="4">SUM(C41:Y41)</f>
        <v>643848386.75000012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6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68">
        <v>1261376.8400000001</v>
      </c>
      <c r="R42" s="10"/>
      <c r="S42" s="62">
        <v>1271166.43</v>
      </c>
      <c r="T42" s="10"/>
      <c r="U42" s="62">
        <v>806023.94</v>
      </c>
      <c r="V42" s="11"/>
      <c r="W42" s="62">
        <v>1048212.23</v>
      </c>
      <c r="X42" s="10"/>
      <c r="Y42" s="62">
        <v>851612.93</v>
      </c>
      <c r="Z42" s="5"/>
      <c r="AA42" s="15">
        <f t="shared" si="4"/>
        <v>13220858.539999999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6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68">
        <v>176592.76</v>
      </c>
      <c r="R43" s="15"/>
      <c r="S43" s="62">
        <v>177963.3</v>
      </c>
      <c r="T43" s="15"/>
      <c r="U43" s="62">
        <v>112843.35</v>
      </c>
      <c r="V43" s="16"/>
      <c r="W43" s="62">
        <v>146749.71</v>
      </c>
      <c r="X43" s="15"/>
      <c r="Y43" s="62">
        <v>119225.81</v>
      </c>
      <c r="Z43" s="20"/>
      <c r="AA43" s="15">
        <f t="shared" si="4"/>
        <v>1850920.2000000002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6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68">
        <v>25227.54</v>
      </c>
      <c r="R44" s="15"/>
      <c r="S44" s="62">
        <v>25423.33</v>
      </c>
      <c r="T44" s="15"/>
      <c r="U44" s="62">
        <v>16120.48</v>
      </c>
      <c r="V44" s="16"/>
      <c r="W44" s="62">
        <v>20964.240000000002</v>
      </c>
      <c r="X44" s="15"/>
      <c r="Y44" s="62">
        <v>17032.259999999998</v>
      </c>
      <c r="Z44" s="5"/>
      <c r="AA44" s="15">
        <f t="shared" si="4"/>
        <v>264417.18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6"/>
      <c r="J45" s="15"/>
      <c r="K45" s="15"/>
      <c r="L45" s="15"/>
      <c r="M45" s="60"/>
      <c r="N45" s="15"/>
      <c r="O45" s="60"/>
      <c r="P45" s="15"/>
      <c r="Q45" s="68"/>
      <c r="R45" s="15"/>
      <c r="S45" s="62"/>
      <c r="T45" s="15"/>
      <c r="U45" s="62"/>
      <c r="V45" s="16"/>
      <c r="W45" s="15"/>
      <c r="X45" s="15"/>
      <c r="Y45" s="62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6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68">
        <v>0</v>
      </c>
      <c r="R46" s="10"/>
      <c r="S46" s="62">
        <v>0</v>
      </c>
      <c r="T46" s="10"/>
      <c r="U46" s="60">
        <v>0</v>
      </c>
      <c r="V46" s="11"/>
      <c r="W46" s="15">
        <v>0</v>
      </c>
      <c r="X46" s="10"/>
      <c r="Y46" s="15">
        <v>0</v>
      </c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6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68">
        <v>0</v>
      </c>
      <c r="R47" s="15"/>
      <c r="S47" s="62">
        <v>0</v>
      </c>
      <c r="T47" s="15"/>
      <c r="U47" s="60">
        <v>0</v>
      </c>
      <c r="V47" s="16"/>
      <c r="W47" s="15">
        <v>0</v>
      </c>
      <c r="X47" s="15"/>
      <c r="Y47" s="15">
        <v>0</v>
      </c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6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68">
        <v>0</v>
      </c>
      <c r="R48" s="15"/>
      <c r="S48" s="62">
        <v>0</v>
      </c>
      <c r="T48" s="15"/>
      <c r="U48" s="60">
        <v>0</v>
      </c>
      <c r="V48" s="16"/>
      <c r="W48" s="15">
        <v>0</v>
      </c>
      <c r="X48" s="15"/>
      <c r="Y48" s="15">
        <v>0</v>
      </c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6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68">
        <v>765730872.80999994</v>
      </c>
      <c r="R54" s="15"/>
      <c r="S54" s="62">
        <v>869031244.73000002</v>
      </c>
      <c r="T54" s="15"/>
      <c r="U54" s="62">
        <v>847166848.90999997</v>
      </c>
      <c r="V54" s="16"/>
      <c r="W54" s="62">
        <v>896688381.71000004</v>
      </c>
      <c r="X54" s="15"/>
      <c r="Y54" s="62">
        <v>797844455.05999994</v>
      </c>
      <c r="Z54" s="5"/>
      <c r="AA54" s="15">
        <f>SUM(C54:Y54)</f>
        <v>9720600274.3299999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6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68">
        <v>724049561.82000005</v>
      </c>
      <c r="R55" s="15"/>
      <c r="S55" s="62">
        <v>825103554.39999998</v>
      </c>
      <c r="T55" s="15"/>
      <c r="U55" s="62">
        <v>803306080.03999996</v>
      </c>
      <c r="V55" s="16"/>
      <c r="W55" s="62">
        <v>851511570.15999997</v>
      </c>
      <c r="X55" s="15"/>
      <c r="Y55" s="62">
        <v>756024181.72000003</v>
      </c>
      <c r="Z55" s="19"/>
      <c r="AA55" s="15">
        <f>SUM(C55:Y55)</f>
        <v>9219191730.0499992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6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68">
        <v>34246167.409999996</v>
      </c>
      <c r="R56" s="10"/>
      <c r="S56" s="62">
        <v>35315768.969999999</v>
      </c>
      <c r="T56" s="10"/>
      <c r="U56" s="62">
        <v>35521338.560000002</v>
      </c>
      <c r="V56" s="11"/>
      <c r="W56" s="62">
        <v>35502295.740000002</v>
      </c>
      <c r="X56" s="10"/>
      <c r="Y56" s="62">
        <v>33683927.579999998</v>
      </c>
      <c r="Z56" s="21"/>
      <c r="AA56" s="15">
        <f t="shared" ref="AA56:AA60" si="6">SUM(C56:Y56)</f>
        <v>403385383.06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6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68">
        <v>11643696.92</v>
      </c>
      <c r="R57" s="15"/>
      <c r="S57" s="62">
        <v>12007361.449999999</v>
      </c>
      <c r="T57" s="15"/>
      <c r="U57" s="62">
        <v>12077255.109999999</v>
      </c>
      <c r="V57" s="16"/>
      <c r="W57" s="62">
        <v>12070780.550000001</v>
      </c>
      <c r="X57" s="15"/>
      <c r="Y57" s="62">
        <v>11452535.380000001</v>
      </c>
      <c r="AA57" s="15">
        <f t="shared" si="6"/>
        <v>137151030.22999999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6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68">
        <v>4452001.76</v>
      </c>
      <c r="R58" s="15"/>
      <c r="S58" s="62">
        <v>4591049.97</v>
      </c>
      <c r="T58" s="15"/>
      <c r="U58" s="62">
        <v>4617774.01</v>
      </c>
      <c r="V58" s="16"/>
      <c r="W58" s="62">
        <v>4615298.45</v>
      </c>
      <c r="X58" s="15"/>
      <c r="Y58" s="62">
        <v>4378910.59</v>
      </c>
      <c r="Z58" s="27"/>
      <c r="AA58" s="15">
        <f t="shared" si="6"/>
        <v>52440099.810000002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6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68">
        <v>1712308.37</v>
      </c>
      <c r="R59" s="15"/>
      <c r="S59" s="62">
        <v>1765788.45</v>
      </c>
      <c r="T59" s="15"/>
      <c r="U59" s="62">
        <v>1776066.93</v>
      </c>
      <c r="V59" s="16"/>
      <c r="W59" s="62">
        <v>1775114.79</v>
      </c>
      <c r="X59" s="15"/>
      <c r="Y59" s="62">
        <v>1684196.38</v>
      </c>
      <c r="Z59" s="17"/>
      <c r="AA59" s="15">
        <f t="shared" si="6"/>
        <v>20169269.16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6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68">
        <v>684923.35</v>
      </c>
      <c r="R60" s="10"/>
      <c r="S60" s="62">
        <v>706315.38</v>
      </c>
      <c r="T60" s="10"/>
      <c r="U60" s="62">
        <v>710426.77</v>
      </c>
      <c r="V60" s="11"/>
      <c r="W60" s="62">
        <v>710045.91</v>
      </c>
      <c r="X60" s="10"/>
      <c r="Y60" s="62">
        <v>673678.55</v>
      </c>
      <c r="Z60" s="19"/>
      <c r="AA60" s="15">
        <f t="shared" si="6"/>
        <v>8067707.6499999994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6"/>
      <c r="J61" s="15"/>
      <c r="K61" s="15"/>
      <c r="L61" s="15"/>
      <c r="M61" s="60"/>
      <c r="N61" s="15"/>
      <c r="O61" s="60"/>
      <c r="P61" s="15"/>
      <c r="Q61" s="68"/>
      <c r="R61" s="15"/>
      <c r="S61" s="15"/>
      <c r="T61" s="15"/>
      <c r="U61" s="62"/>
      <c r="V61" s="16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6"/>
      <c r="J62" s="15"/>
      <c r="K62" s="15"/>
      <c r="L62" s="15"/>
      <c r="M62" s="60"/>
      <c r="N62" s="15"/>
      <c r="O62" s="60"/>
      <c r="P62" s="15"/>
      <c r="Q62" s="68"/>
      <c r="R62" s="15"/>
      <c r="S62" s="15"/>
      <c r="T62" s="15"/>
      <c r="U62" s="62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7"/>
      <c r="J63" s="15"/>
      <c r="K63" s="15"/>
      <c r="L63" s="15"/>
      <c r="M63" s="60"/>
      <c r="N63" s="15"/>
      <c r="O63" s="60"/>
      <c r="P63" s="15"/>
      <c r="Q63" s="68"/>
      <c r="R63" s="15"/>
      <c r="S63" s="15"/>
      <c r="T63" s="15"/>
      <c r="U63" s="62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6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68">
        <v>245246006.11000001</v>
      </c>
      <c r="R64" s="10"/>
      <c r="S64" s="62">
        <v>273290926.74000001</v>
      </c>
      <c r="T64" s="10"/>
      <c r="U64" s="62">
        <v>256826192.81</v>
      </c>
      <c r="V64" s="11"/>
      <c r="W64" s="62">
        <v>273754188.97000003</v>
      </c>
      <c r="X64" s="10"/>
      <c r="Y64" s="62">
        <v>259932123.78999999</v>
      </c>
      <c r="Z64" s="5"/>
      <c r="AA64" s="15">
        <f t="shared" ref="AA64:AA67" si="7">SUM(C64:Y64)</f>
        <v>3111318567.5900002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6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68">
        <v>4003728.7</v>
      </c>
      <c r="R65" s="15"/>
      <c r="S65" s="62">
        <v>4512754.83</v>
      </c>
      <c r="T65" s="15"/>
      <c r="U65" s="62">
        <v>4730233.18</v>
      </c>
      <c r="V65" s="16"/>
      <c r="W65" s="62">
        <v>4794224.82</v>
      </c>
      <c r="X65" s="15"/>
      <c r="Y65" s="62">
        <v>4362930.5199999996</v>
      </c>
      <c r="Z65" s="20"/>
      <c r="AA65" s="15">
        <f t="shared" si="7"/>
        <v>55614207.170000002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6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68">
        <v>560522.02</v>
      </c>
      <c r="R66" s="15"/>
      <c r="S66" s="62">
        <v>631785.68000000005</v>
      </c>
      <c r="T66" s="15"/>
      <c r="U66" s="62">
        <v>662232.65</v>
      </c>
      <c r="V66" s="16"/>
      <c r="W66" s="62">
        <v>671191.47</v>
      </c>
      <c r="X66" s="15"/>
      <c r="Y66" s="62">
        <v>610810.27</v>
      </c>
      <c r="Z66" s="5"/>
      <c r="AA66" s="15">
        <f t="shared" si="7"/>
        <v>7785989.0100000016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6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68">
        <v>80074.570000000007</v>
      </c>
      <c r="R67" s="15"/>
      <c r="S67" s="62">
        <v>90255.1</v>
      </c>
      <c r="T67" s="15"/>
      <c r="U67" s="62">
        <v>94604.66</v>
      </c>
      <c r="V67" s="16"/>
      <c r="W67" s="62">
        <v>95884.5</v>
      </c>
      <c r="X67" s="15"/>
      <c r="Y67" s="62">
        <v>87258.61</v>
      </c>
      <c r="Z67" s="21"/>
      <c r="AA67" s="15">
        <f t="shared" si="7"/>
        <v>1112284.1500000001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6"/>
      <c r="J68" s="10"/>
      <c r="K68" s="10"/>
      <c r="L68" s="10"/>
      <c r="M68" s="60"/>
      <c r="N68" s="10"/>
      <c r="O68" s="60"/>
      <c r="P68" s="10"/>
      <c r="Q68" s="68"/>
      <c r="R68" s="10"/>
      <c r="S68" s="62"/>
      <c r="T68" s="10"/>
      <c r="U68" s="62"/>
      <c r="V68" s="11"/>
      <c r="W68" s="62"/>
      <c r="X68" s="11"/>
      <c r="Y68" s="62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6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68">
        <v>432484.09</v>
      </c>
      <c r="R69" s="15"/>
      <c r="S69" s="62">
        <v>443831.91</v>
      </c>
      <c r="T69" s="15"/>
      <c r="U69" s="62">
        <v>426589.7</v>
      </c>
      <c r="V69" s="16"/>
      <c r="W69" s="62">
        <v>494677.56</v>
      </c>
      <c r="X69" s="15"/>
      <c r="Y69" s="62">
        <v>398142.34</v>
      </c>
      <c r="Z69" s="19"/>
      <c r="AA69" s="15">
        <f t="shared" ref="AA69:AA71" si="8">SUM(C69:Y69)</f>
        <v>5288605.6099999994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6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68">
        <v>60043.69</v>
      </c>
      <c r="R70" s="15"/>
      <c r="S70" s="62">
        <v>61498.22</v>
      </c>
      <c r="T70" s="15"/>
      <c r="U70" s="62">
        <v>66926.87</v>
      </c>
      <c r="V70" s="16"/>
      <c r="W70" s="62">
        <v>65189.66</v>
      </c>
      <c r="X70" s="15"/>
      <c r="Y70" s="62">
        <v>54227.39</v>
      </c>
      <c r="Z70" s="28"/>
      <c r="AA70" s="15">
        <f t="shared" si="8"/>
        <v>731818.88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6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68">
        <v>8577.67</v>
      </c>
      <c r="R71" s="15"/>
      <c r="S71" s="62">
        <v>8785.4599999999991</v>
      </c>
      <c r="T71" s="15"/>
      <c r="U71" s="62">
        <v>9560.98</v>
      </c>
      <c r="V71" s="16"/>
      <c r="W71" s="62">
        <v>9312.81</v>
      </c>
      <c r="X71" s="15"/>
      <c r="Y71" s="62">
        <v>7746.77</v>
      </c>
      <c r="Z71" s="20"/>
      <c r="AA71" s="15">
        <f t="shared" si="8"/>
        <v>104545.56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68">
        <v>24100709.73</v>
      </c>
      <c r="R77" s="10"/>
      <c r="S77" s="62">
        <v>22987734.260000002</v>
      </c>
      <c r="T77" s="10"/>
      <c r="U77" s="62">
        <v>12450.18</v>
      </c>
      <c r="V77" s="11"/>
      <c r="W77" s="15">
        <v>0</v>
      </c>
      <c r="X77" s="10"/>
      <c r="Y77" s="15">
        <v>0</v>
      </c>
      <c r="Z77" s="27"/>
      <c r="AA77" s="15">
        <f>SUM(C77:Y77)</f>
        <v>255463480.22999999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68">
        <v>22448910.02</v>
      </c>
      <c r="R78" s="10"/>
      <c r="S78" s="62">
        <v>21614184.760000002</v>
      </c>
      <c r="T78" s="10"/>
      <c r="U78" s="62">
        <v>11046.1</v>
      </c>
      <c r="V78" s="11"/>
      <c r="W78" s="15">
        <v>0</v>
      </c>
      <c r="X78" s="10"/>
      <c r="Y78" s="15">
        <v>0</v>
      </c>
      <c r="Z78" s="27"/>
      <c r="AA78" s="15">
        <f>SUM(C78:Y78)</f>
        <v>238834144.35000002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68">
        <v>1262596.8899999999</v>
      </c>
      <c r="R79" s="10"/>
      <c r="S79" s="62">
        <v>1262607.25</v>
      </c>
      <c r="T79" s="10"/>
      <c r="U79" s="62">
        <v>1349.28</v>
      </c>
      <c r="V79" s="11"/>
      <c r="W79" s="15">
        <v>0</v>
      </c>
      <c r="X79" s="10"/>
      <c r="Y79" s="15">
        <v>0</v>
      </c>
      <c r="Z79" s="27"/>
      <c r="AA79" s="15">
        <f t="shared" ref="AA79:AA83" si="9">SUM(C79:Y79)</f>
        <v>12239612.52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68">
        <v>429282.94</v>
      </c>
      <c r="R80" s="10"/>
      <c r="S80" s="62">
        <v>429286.47</v>
      </c>
      <c r="T80" s="10"/>
      <c r="U80" s="62">
        <v>458.76</v>
      </c>
      <c r="V80" s="11"/>
      <c r="W80" s="15">
        <v>0</v>
      </c>
      <c r="X80" s="10"/>
      <c r="Y80" s="15">
        <v>0</v>
      </c>
      <c r="Z80" s="27"/>
      <c r="AA80" s="15">
        <f t="shared" si="9"/>
        <v>4161468.26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68">
        <v>164137.60000000001</v>
      </c>
      <c r="R81" s="10"/>
      <c r="S81" s="62">
        <v>164138.94</v>
      </c>
      <c r="T81" s="10"/>
      <c r="U81" s="62">
        <v>175.41</v>
      </c>
      <c r="V81" s="11"/>
      <c r="W81" s="15">
        <v>0</v>
      </c>
      <c r="X81" s="10"/>
      <c r="Y81" s="15">
        <v>0</v>
      </c>
      <c r="Z81" s="27"/>
      <c r="AA81" s="15">
        <f t="shared" si="9"/>
        <v>1591149.63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68">
        <v>63129.84</v>
      </c>
      <c r="R82" s="10"/>
      <c r="S82" s="62">
        <v>63130.36</v>
      </c>
      <c r="T82" s="10"/>
      <c r="U82" s="62">
        <v>67.459999999999994</v>
      </c>
      <c r="V82" s="11"/>
      <c r="W82" s="15">
        <v>0</v>
      </c>
      <c r="X82" s="10"/>
      <c r="Y82" s="15">
        <v>0</v>
      </c>
      <c r="Z82" s="27"/>
      <c r="AA82" s="15">
        <f t="shared" si="9"/>
        <v>611980.64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68">
        <v>25251.94</v>
      </c>
      <c r="R83" s="10"/>
      <c r="S83" s="62">
        <v>25252.15</v>
      </c>
      <c r="T83" s="10"/>
      <c r="U83" s="62">
        <v>26.99</v>
      </c>
      <c r="V83" s="11"/>
      <c r="W83" s="15">
        <v>0</v>
      </c>
      <c r="X83" s="10"/>
      <c r="Y83" s="15">
        <v>0</v>
      </c>
      <c r="Z83" s="27"/>
      <c r="AA83" s="15">
        <f t="shared" si="9"/>
        <v>244792.25999999998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8"/>
      <c r="R84" s="10"/>
      <c r="S84" s="10"/>
      <c r="T84" s="10"/>
      <c r="U84" s="62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8"/>
      <c r="R85" s="10"/>
      <c r="S85" s="10"/>
      <c r="T85" s="10"/>
      <c r="U85" s="62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8"/>
      <c r="R86" s="10"/>
      <c r="S86" s="10"/>
      <c r="T86" s="10"/>
      <c r="U86" s="62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68">
        <v>13645971.07</v>
      </c>
      <c r="R87" s="10"/>
      <c r="S87" s="62">
        <v>11254780.1</v>
      </c>
      <c r="T87" s="10"/>
      <c r="U87" s="62">
        <v>1558.4</v>
      </c>
      <c r="V87" s="11"/>
      <c r="W87" s="15">
        <v>0</v>
      </c>
      <c r="X87" s="10"/>
      <c r="Y87" s="15">
        <v>0</v>
      </c>
      <c r="Z87" s="27"/>
      <c r="AA87" s="15">
        <f t="shared" ref="AA87:AA90" si="10">SUM(C87:Y87)</f>
        <v>159211101.09999999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68">
        <v>357383.86</v>
      </c>
      <c r="R88" s="10"/>
      <c r="S88" s="62">
        <v>355850.28</v>
      </c>
      <c r="T88" s="10"/>
      <c r="U88" s="62">
        <v>-33.700000000000003</v>
      </c>
      <c r="V88" s="11"/>
      <c r="W88" s="15">
        <v>0</v>
      </c>
      <c r="X88" s="10"/>
      <c r="Y88" s="15">
        <v>0</v>
      </c>
      <c r="Z88" s="27"/>
      <c r="AA88" s="15">
        <f t="shared" si="10"/>
        <v>3212330.4999999991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68">
        <v>50033.74</v>
      </c>
      <c r="R89" s="10"/>
      <c r="S89" s="62">
        <v>49819.040000000001</v>
      </c>
      <c r="T89" s="10"/>
      <c r="U89" s="62">
        <v>-4.72</v>
      </c>
      <c r="V89" s="11"/>
      <c r="W89" s="15">
        <v>0</v>
      </c>
      <c r="X89" s="10"/>
      <c r="Y89" s="15">
        <v>0</v>
      </c>
      <c r="Z89" s="27"/>
      <c r="AA89" s="15">
        <f t="shared" si="10"/>
        <v>449726.27999999997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68">
        <v>7147.68</v>
      </c>
      <c r="R90" s="10"/>
      <c r="S90" s="62">
        <v>7117.01</v>
      </c>
      <c r="T90" s="10"/>
      <c r="U90" s="62">
        <v>-0.67</v>
      </c>
      <c r="V90" s="11"/>
      <c r="W90" s="15">
        <v>0</v>
      </c>
      <c r="X90" s="10"/>
      <c r="Y90" s="15">
        <v>0</v>
      </c>
      <c r="Z90" s="27"/>
      <c r="AA90" s="15">
        <f t="shared" si="10"/>
        <v>64246.63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8"/>
      <c r="R91" s="10"/>
      <c r="S91" s="62"/>
      <c r="T91" s="10"/>
      <c r="U91" s="62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68">
        <v>703412.41</v>
      </c>
      <c r="R92" s="10"/>
      <c r="S92" s="62">
        <v>601216.54</v>
      </c>
      <c r="T92" s="10"/>
      <c r="U92" s="62">
        <v>0</v>
      </c>
      <c r="V92" s="11"/>
      <c r="W92" s="15">
        <v>0</v>
      </c>
      <c r="X92" s="10"/>
      <c r="Y92" s="15">
        <v>0</v>
      </c>
      <c r="Z92" s="27"/>
      <c r="AA92" s="15">
        <f t="shared" ref="AA92:AA94" si="11">SUM(C92:Y92)</f>
        <v>6876747.1300000008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68">
        <v>96322.17</v>
      </c>
      <c r="R93" s="10"/>
      <c r="S93" s="62">
        <v>82471.39</v>
      </c>
      <c r="T93" s="10"/>
      <c r="U93" s="62">
        <v>0</v>
      </c>
      <c r="V93" s="11"/>
      <c r="W93" s="15">
        <v>0</v>
      </c>
      <c r="X93" s="10"/>
      <c r="Y93" s="15">
        <v>0</v>
      </c>
      <c r="Z93" s="27"/>
      <c r="AA93" s="15">
        <f t="shared" si="11"/>
        <v>939781.02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68">
        <v>13760.31</v>
      </c>
      <c r="R94" s="10"/>
      <c r="S94" s="62">
        <v>11781.63</v>
      </c>
      <c r="T94" s="10"/>
      <c r="U94" s="62">
        <v>0</v>
      </c>
      <c r="V94" s="11"/>
      <c r="W94" s="15">
        <v>0</v>
      </c>
      <c r="X94" s="10"/>
      <c r="Y94" s="15">
        <v>0</v>
      </c>
      <c r="Z94" s="27"/>
      <c r="AA94" s="15">
        <f t="shared" si="11"/>
        <v>134254.43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68">
        <v>48665005.710000001</v>
      </c>
      <c r="R100" s="10"/>
      <c r="S100" s="62">
        <v>51421757.159999996</v>
      </c>
      <c r="T100" s="10"/>
      <c r="U100" s="62">
        <v>47559535.340000004</v>
      </c>
      <c r="V100" s="11"/>
      <c r="W100" s="62">
        <v>51987679.450000003</v>
      </c>
      <c r="X100" s="10"/>
      <c r="Y100" s="62">
        <v>51782139.990000002</v>
      </c>
      <c r="Z100" s="27"/>
      <c r="AA100" s="15">
        <f>SUM(C100:Y100)</f>
        <v>560337784.77999997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68">
        <v>45753301.609999999</v>
      </c>
      <c r="R101" s="10"/>
      <c r="S101" s="62">
        <v>48541169.869999997</v>
      </c>
      <c r="T101" s="10"/>
      <c r="U101" s="62">
        <v>44532922.880000003</v>
      </c>
      <c r="V101" s="11"/>
      <c r="W101" s="62">
        <v>49227667.840000004</v>
      </c>
      <c r="X101" s="10"/>
      <c r="Y101" s="62">
        <v>48744930.369999997</v>
      </c>
      <c r="Z101" s="27"/>
      <c r="AA101" s="15">
        <f>SUM(C101:Y101)</f>
        <v>528264998.19000006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68">
        <v>1988470.81</v>
      </c>
      <c r="R102" s="10"/>
      <c r="S102" s="62">
        <v>1973865.73</v>
      </c>
      <c r="T102" s="10"/>
      <c r="U102" s="62">
        <v>2218234.85</v>
      </c>
      <c r="V102" s="11"/>
      <c r="W102" s="62">
        <v>1940003.4</v>
      </c>
      <c r="X102" s="10"/>
      <c r="Y102" s="62">
        <v>2248659.1</v>
      </c>
      <c r="Z102" s="27"/>
      <c r="AA102" s="15">
        <f t="shared" ref="AA102:AA106" si="12">SUM(C102:Y102)</f>
        <v>25419171.34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68">
        <v>676080.08</v>
      </c>
      <c r="R103" s="10"/>
      <c r="S103" s="62">
        <v>671114.35</v>
      </c>
      <c r="T103" s="10"/>
      <c r="U103" s="62">
        <v>754199.85</v>
      </c>
      <c r="V103" s="11"/>
      <c r="W103" s="62">
        <v>659601.16</v>
      </c>
      <c r="X103" s="10"/>
      <c r="Y103" s="62">
        <v>764544.09</v>
      </c>
      <c r="Z103" s="27"/>
      <c r="AA103" s="15">
        <f t="shared" si="12"/>
        <v>8642518.2599999998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68">
        <v>258501.21</v>
      </c>
      <c r="R104" s="10"/>
      <c r="S104" s="62">
        <v>256602.54</v>
      </c>
      <c r="T104" s="10"/>
      <c r="U104" s="62">
        <v>288370.53000000003</v>
      </c>
      <c r="V104" s="11"/>
      <c r="W104" s="62">
        <v>252200.44</v>
      </c>
      <c r="X104" s="10"/>
      <c r="Y104" s="62">
        <v>292325.68</v>
      </c>
      <c r="Z104" s="27"/>
      <c r="AA104" s="15">
        <f t="shared" si="12"/>
        <v>3304492.2700000005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68">
        <v>99423.54</v>
      </c>
      <c r="R105" s="10"/>
      <c r="S105" s="62">
        <v>98693.29</v>
      </c>
      <c r="T105" s="10"/>
      <c r="U105" s="62">
        <v>110911.74</v>
      </c>
      <c r="V105" s="11"/>
      <c r="W105" s="62">
        <v>97000.17</v>
      </c>
      <c r="X105" s="10"/>
      <c r="Y105" s="62">
        <v>112432.96000000001</v>
      </c>
      <c r="Z105" s="27"/>
      <c r="AA105" s="15">
        <f t="shared" si="12"/>
        <v>1270958.5900000001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68">
        <v>39769.42</v>
      </c>
      <c r="R106" s="10"/>
      <c r="S106" s="62">
        <v>39477.31</v>
      </c>
      <c r="T106" s="10"/>
      <c r="U106" s="62">
        <v>44364.7</v>
      </c>
      <c r="V106" s="11"/>
      <c r="W106" s="62">
        <v>38800.07</v>
      </c>
      <c r="X106" s="10"/>
      <c r="Y106" s="62">
        <v>44973.18</v>
      </c>
      <c r="Z106" s="27"/>
      <c r="AA106" s="15">
        <f t="shared" si="12"/>
        <v>508383.42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8"/>
      <c r="R107" s="10"/>
      <c r="S107" s="10"/>
      <c r="T107" s="10"/>
      <c r="U107" s="62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8"/>
      <c r="R108" s="10"/>
      <c r="S108" s="10"/>
      <c r="T108" s="10"/>
      <c r="U108" s="62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8"/>
      <c r="R109" s="10"/>
      <c r="S109" s="10"/>
      <c r="T109" s="10"/>
      <c r="U109" s="62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68">
        <v>26729082.890000001</v>
      </c>
      <c r="R110" s="10"/>
      <c r="S110" s="62">
        <v>30028413.629999999</v>
      </c>
      <c r="T110" s="10"/>
      <c r="U110" s="62">
        <v>22198136.859999999</v>
      </c>
      <c r="V110" s="11"/>
      <c r="W110" s="62">
        <v>23194887.719999999</v>
      </c>
      <c r="X110" s="10"/>
      <c r="Y110" s="62">
        <v>16326748.119999999</v>
      </c>
      <c r="Z110" s="27"/>
      <c r="AA110" s="15">
        <f t="shared" ref="AA110:AA113" si="13">SUM(C110:Y110)</f>
        <v>251331661.09999999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68">
        <v>612129.93999999994</v>
      </c>
      <c r="R111" s="10"/>
      <c r="S111" s="62">
        <v>218483.54</v>
      </c>
      <c r="T111" s="10"/>
      <c r="U111" s="62">
        <v>300935.32</v>
      </c>
      <c r="V111" s="11"/>
      <c r="W111" s="62">
        <v>429586.06</v>
      </c>
      <c r="X111" s="10"/>
      <c r="Y111" s="62">
        <v>576359.64</v>
      </c>
      <c r="Z111" s="27"/>
      <c r="AA111" s="15">
        <f t="shared" si="13"/>
        <v>5088964.7799999993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68">
        <v>85698.19</v>
      </c>
      <c r="R112" s="10"/>
      <c r="S112" s="62">
        <v>30587.7</v>
      </c>
      <c r="T112" s="10"/>
      <c r="U112" s="62">
        <v>42130.94</v>
      </c>
      <c r="V112" s="11"/>
      <c r="W112" s="62">
        <v>60142.05</v>
      </c>
      <c r="X112" s="10"/>
      <c r="Y112" s="62">
        <v>80690.350000000006</v>
      </c>
      <c r="Z112" s="27"/>
      <c r="AA112" s="15">
        <f t="shared" si="13"/>
        <v>712455.05999999994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68">
        <v>12242.6</v>
      </c>
      <c r="R113" s="10"/>
      <c r="S113" s="62">
        <v>4369.67</v>
      </c>
      <c r="T113" s="10"/>
      <c r="U113" s="62">
        <v>6018.71</v>
      </c>
      <c r="V113" s="11"/>
      <c r="W113" s="62">
        <v>8591.7199999999993</v>
      </c>
      <c r="X113" s="10"/>
      <c r="Y113" s="62">
        <v>11527.19</v>
      </c>
      <c r="Z113" s="27"/>
      <c r="AA113" s="15">
        <f t="shared" si="13"/>
        <v>101779.31000000001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8"/>
      <c r="R114" s="10"/>
      <c r="S114" s="62"/>
      <c r="T114" s="10"/>
      <c r="U114" s="62"/>
      <c r="V114" s="11"/>
      <c r="W114" s="15"/>
      <c r="X114" s="10"/>
      <c r="Y114" s="62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68">
        <v>0</v>
      </c>
      <c r="R115" s="10"/>
      <c r="S115" s="62">
        <v>0</v>
      </c>
      <c r="T115" s="10"/>
      <c r="U115" s="62">
        <v>0</v>
      </c>
      <c r="V115" s="11"/>
      <c r="W115" s="15">
        <v>0</v>
      </c>
      <c r="X115" s="10"/>
      <c r="Y115" s="15">
        <v>0</v>
      </c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68">
        <v>0</v>
      </c>
      <c r="R116" s="10"/>
      <c r="S116" s="62">
        <v>0</v>
      </c>
      <c r="T116" s="10"/>
      <c r="U116" s="62">
        <v>0</v>
      </c>
      <c r="V116" s="11"/>
      <c r="W116" s="15">
        <v>0</v>
      </c>
      <c r="X116" s="10"/>
      <c r="Y116" s="15">
        <v>0</v>
      </c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68">
        <v>0</v>
      </c>
      <c r="R117" s="10"/>
      <c r="S117" s="62">
        <v>0</v>
      </c>
      <c r="T117" s="10"/>
      <c r="U117" s="62">
        <v>0</v>
      </c>
      <c r="V117" s="11"/>
      <c r="W117" s="15">
        <v>0</v>
      </c>
      <c r="X117" s="10"/>
      <c r="Y117" s="15">
        <v>0</v>
      </c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68">
        <v>55273289.740000002</v>
      </c>
      <c r="R123" s="10"/>
      <c r="S123" s="62">
        <v>66407771.350000001</v>
      </c>
      <c r="T123" s="10"/>
      <c r="U123" s="62">
        <v>59959283.950000003</v>
      </c>
      <c r="V123" s="11"/>
      <c r="W123" s="62">
        <v>64272565.579999998</v>
      </c>
      <c r="X123" s="10"/>
      <c r="Y123" s="62">
        <v>63992240.780000001</v>
      </c>
      <c r="Z123" s="27"/>
      <c r="AA123" s="15">
        <f>SUM(C123:Y123)</f>
        <v>679098374.93000007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68">
        <v>51957010.25</v>
      </c>
      <c r="R124" s="10"/>
      <c r="S124" s="62">
        <v>62691688.640000001</v>
      </c>
      <c r="T124" s="10"/>
      <c r="U124" s="62">
        <v>56311706.590000004</v>
      </c>
      <c r="V124" s="11"/>
      <c r="W124" s="62">
        <v>60031300.789999999</v>
      </c>
      <c r="X124" s="10"/>
      <c r="Y124" s="62">
        <v>60277712.909999996</v>
      </c>
      <c r="Z124" s="27"/>
      <c r="AA124" s="15">
        <f>SUM(C124:Y124)</f>
        <v>638590963.29999995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68">
        <v>2839911.62</v>
      </c>
      <c r="R125" s="10"/>
      <c r="S125" s="62">
        <v>2981365.01</v>
      </c>
      <c r="T125" s="10"/>
      <c r="U125" s="62">
        <v>2984060.72</v>
      </c>
      <c r="V125" s="11"/>
      <c r="W125" s="62">
        <v>3304146.07</v>
      </c>
      <c r="X125" s="10"/>
      <c r="Y125" s="62">
        <v>3050647.49</v>
      </c>
      <c r="Z125" s="27"/>
      <c r="AA125" s="15">
        <f t="shared" ref="AA125:AA129" si="15">SUM(C125:Y125)</f>
        <v>32833942.120000005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68">
        <v>965569.95</v>
      </c>
      <c r="R126" s="10"/>
      <c r="S126" s="62">
        <v>1013664.1</v>
      </c>
      <c r="T126" s="10"/>
      <c r="U126" s="62">
        <v>1014580.64</v>
      </c>
      <c r="V126" s="11"/>
      <c r="W126" s="62">
        <v>1123409.6599999999</v>
      </c>
      <c r="X126" s="10"/>
      <c r="Y126" s="62">
        <v>1037220.15</v>
      </c>
      <c r="Z126" s="27"/>
      <c r="AA126" s="15">
        <f t="shared" si="15"/>
        <v>11163540.32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68">
        <v>369188.51</v>
      </c>
      <c r="R127" s="10"/>
      <c r="S127" s="62">
        <v>387577.45</v>
      </c>
      <c r="T127" s="10"/>
      <c r="U127" s="62">
        <v>387927.89</v>
      </c>
      <c r="V127" s="11"/>
      <c r="W127" s="62">
        <v>429538.99</v>
      </c>
      <c r="X127" s="10"/>
      <c r="Y127" s="62">
        <v>396584.17</v>
      </c>
      <c r="Z127" s="27"/>
      <c r="AA127" s="15">
        <f t="shared" si="15"/>
        <v>4268412.47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68">
        <v>141995.57999999999</v>
      </c>
      <c r="R128" s="10"/>
      <c r="S128" s="62">
        <v>149068.25</v>
      </c>
      <c r="T128" s="10"/>
      <c r="U128" s="62">
        <v>149203.04</v>
      </c>
      <c r="V128" s="11"/>
      <c r="W128" s="62">
        <v>165207.29999999999</v>
      </c>
      <c r="X128" s="10"/>
      <c r="Y128" s="62">
        <v>152532.37</v>
      </c>
      <c r="Z128" s="27"/>
      <c r="AA128" s="15">
        <f t="shared" si="15"/>
        <v>1641697.0899999999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68">
        <v>56798.23</v>
      </c>
      <c r="R129" s="10"/>
      <c r="S129" s="62">
        <v>59627.3</v>
      </c>
      <c r="T129" s="10"/>
      <c r="U129" s="62">
        <v>59681.21</v>
      </c>
      <c r="V129" s="11"/>
      <c r="W129" s="62">
        <v>66082.92</v>
      </c>
      <c r="X129" s="10"/>
      <c r="Y129" s="62">
        <v>61012.95</v>
      </c>
      <c r="Z129" s="27"/>
      <c r="AA129" s="15">
        <f t="shared" si="15"/>
        <v>656678.84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8"/>
      <c r="R130" s="10"/>
      <c r="S130" s="10"/>
      <c r="T130" s="10"/>
      <c r="U130" s="62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8"/>
      <c r="R131" s="10"/>
      <c r="S131" s="10"/>
      <c r="T131" s="10"/>
      <c r="U131" s="62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8"/>
      <c r="R132" s="10"/>
      <c r="S132" s="10"/>
      <c r="T132" s="10"/>
      <c r="U132" s="62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68">
        <v>67699668.180000007</v>
      </c>
      <c r="R133" s="10"/>
      <c r="S133" s="62">
        <v>66058756.840000004</v>
      </c>
      <c r="T133" s="10"/>
      <c r="U133" s="62">
        <v>66351598.630000003</v>
      </c>
      <c r="V133" s="11"/>
      <c r="W133" s="62">
        <v>71492047.670000002</v>
      </c>
      <c r="X133" s="10"/>
      <c r="Y133" s="62">
        <v>74791595.400000006</v>
      </c>
      <c r="Z133" s="27"/>
      <c r="AA133" s="15">
        <f t="shared" ref="AA133:AA136" si="16">SUM(C133:Y133)</f>
        <v>773580239.53999996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68">
        <v>1552846.14</v>
      </c>
      <c r="R134" s="10"/>
      <c r="S134" s="62">
        <v>1648670.12</v>
      </c>
      <c r="T134" s="10"/>
      <c r="U134" s="62">
        <v>1888034.78</v>
      </c>
      <c r="V134" s="11"/>
      <c r="W134" s="62">
        <v>1644762.02</v>
      </c>
      <c r="X134" s="10"/>
      <c r="Y134" s="62">
        <v>1607381.44</v>
      </c>
      <c r="Z134" s="27"/>
      <c r="AA134" s="15">
        <f t="shared" si="16"/>
        <v>18966946.350000005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68">
        <v>217398.46</v>
      </c>
      <c r="R135" s="10"/>
      <c r="S135" s="62">
        <v>230813.82</v>
      </c>
      <c r="T135" s="10"/>
      <c r="U135" s="62">
        <v>264324.87</v>
      </c>
      <c r="V135" s="11"/>
      <c r="W135" s="62">
        <v>230266.68</v>
      </c>
      <c r="X135" s="10"/>
      <c r="Y135" s="62">
        <v>225033.4</v>
      </c>
      <c r="Z135" s="27"/>
      <c r="AA135" s="15">
        <f t="shared" si="16"/>
        <v>2655372.5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68">
        <v>31056.92</v>
      </c>
      <c r="R136" s="10"/>
      <c r="S136" s="62">
        <v>32973.4</v>
      </c>
      <c r="T136" s="10"/>
      <c r="U136" s="62">
        <v>37760.699999999997</v>
      </c>
      <c r="V136" s="11"/>
      <c r="W136" s="62">
        <v>32895.24</v>
      </c>
      <c r="X136" s="10"/>
      <c r="Y136" s="62">
        <v>32147.63</v>
      </c>
      <c r="Z136" s="27"/>
      <c r="AA136" s="15">
        <f t="shared" si="16"/>
        <v>379338.94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8"/>
      <c r="R137" s="10"/>
      <c r="S137" s="62"/>
      <c r="T137" s="10"/>
      <c r="U137" s="62"/>
      <c r="V137" s="11"/>
      <c r="W137" s="15"/>
      <c r="X137" s="10"/>
      <c r="Y137" s="62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68">
        <v>0</v>
      </c>
      <c r="R138" s="10"/>
      <c r="S138" s="62">
        <v>0</v>
      </c>
      <c r="T138" s="10"/>
      <c r="U138" s="62">
        <v>0</v>
      </c>
      <c r="V138" s="11"/>
      <c r="W138" s="15">
        <v>0</v>
      </c>
      <c r="X138" s="10"/>
      <c r="Y138" s="15">
        <v>0</v>
      </c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68">
        <v>0</v>
      </c>
      <c r="R139" s="10"/>
      <c r="S139" s="62">
        <v>0</v>
      </c>
      <c r="T139" s="10"/>
      <c r="U139" s="62">
        <v>0</v>
      </c>
      <c r="V139" s="11"/>
      <c r="W139" s="15">
        <v>0</v>
      </c>
      <c r="X139" s="10"/>
      <c r="Y139" s="15">
        <v>0</v>
      </c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68">
        <v>0</v>
      </c>
      <c r="R140" s="10"/>
      <c r="S140" s="62">
        <v>0</v>
      </c>
      <c r="T140" s="10"/>
      <c r="U140" s="62">
        <v>0</v>
      </c>
      <c r="V140" s="11"/>
      <c r="W140" s="15">
        <v>0</v>
      </c>
      <c r="X140" s="10"/>
      <c r="Y140" s="15">
        <v>0</v>
      </c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68">
        <v>1388211408.6300001</v>
      </c>
      <c r="R147" s="10"/>
      <c r="S147" s="62">
        <v>1564105403.8399999</v>
      </c>
      <c r="T147" s="10"/>
      <c r="U147" s="62">
        <v>1474911969.1500001</v>
      </c>
      <c r="V147" s="11"/>
      <c r="W147" s="62">
        <v>1431495029.6199999</v>
      </c>
      <c r="X147" s="10"/>
      <c r="Y147" s="62">
        <v>1399983932.28</v>
      </c>
      <c r="Z147" s="27"/>
      <c r="AA147" s="15">
        <f>SUM(C147:Y147)</f>
        <v>16508601711.160002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68">
        <v>1315644827.49</v>
      </c>
      <c r="R148" s="10"/>
      <c r="S148" s="62">
        <v>1478937119.3099999</v>
      </c>
      <c r="T148" s="10"/>
      <c r="U148" s="62">
        <v>1397169952.5699999</v>
      </c>
      <c r="V148" s="11"/>
      <c r="W148" s="62">
        <v>1354432057.3199999</v>
      </c>
      <c r="X148" s="10"/>
      <c r="Y148" s="62">
        <v>1326075436.9000001</v>
      </c>
      <c r="Z148" s="27"/>
      <c r="AA148" s="15">
        <f>SUM(C148:Y148)</f>
        <v>15627204444.749998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68">
        <v>50986600.409999996</v>
      </c>
      <c r="R149" s="10"/>
      <c r="S149" s="62">
        <v>52353061.649999999</v>
      </c>
      <c r="T149" s="10"/>
      <c r="U149" s="62">
        <v>54170803.890000001</v>
      </c>
      <c r="V149" s="11"/>
      <c r="W149" s="62">
        <v>54028881.579999998</v>
      </c>
      <c r="X149" s="10"/>
      <c r="Y149" s="62">
        <v>48484050.359999999</v>
      </c>
      <c r="Z149" s="27"/>
      <c r="AA149" s="15">
        <f t="shared" ref="AA149:AA153" si="18">SUM(C149:Y149)</f>
        <v>614548866.55999994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68">
        <v>17335444.140000001</v>
      </c>
      <c r="R150" s="10"/>
      <c r="S150" s="62">
        <v>17800040.960000001</v>
      </c>
      <c r="T150" s="10"/>
      <c r="U150" s="62">
        <v>18418073.32</v>
      </c>
      <c r="V150" s="11"/>
      <c r="W150" s="62">
        <v>18369819.739999998</v>
      </c>
      <c r="X150" s="10"/>
      <c r="Y150" s="62">
        <v>16484577.119999999</v>
      </c>
      <c r="Z150" s="27"/>
      <c r="AA150" s="15">
        <f t="shared" si="18"/>
        <v>208946614.63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68">
        <v>6628258.0499999998</v>
      </c>
      <c r="R151" s="10"/>
      <c r="S151" s="62">
        <v>6805898.0099999998</v>
      </c>
      <c r="T151" s="10"/>
      <c r="U151" s="62">
        <v>7042204.5099999998</v>
      </c>
      <c r="V151" s="11"/>
      <c r="W151" s="62">
        <v>7023754.6100000003</v>
      </c>
      <c r="X151" s="10"/>
      <c r="Y151" s="62">
        <v>6302926.5499999998</v>
      </c>
      <c r="Z151" s="27"/>
      <c r="AA151" s="15">
        <f t="shared" si="18"/>
        <v>79891352.659999996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68">
        <v>2549330.02</v>
      </c>
      <c r="R152" s="10"/>
      <c r="S152" s="62">
        <v>2617653.08</v>
      </c>
      <c r="T152" s="10"/>
      <c r="U152" s="62">
        <v>2708540.19</v>
      </c>
      <c r="V152" s="11"/>
      <c r="W152" s="62">
        <v>2701444.08</v>
      </c>
      <c r="X152" s="10"/>
      <c r="Y152" s="62">
        <v>2424202.52</v>
      </c>
      <c r="Z152" s="27"/>
      <c r="AA152" s="15">
        <f t="shared" si="18"/>
        <v>30727443.340000007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68">
        <v>1019732.01</v>
      </c>
      <c r="R153" s="10"/>
      <c r="S153" s="62">
        <v>1047061.23</v>
      </c>
      <c r="T153" s="10"/>
      <c r="U153" s="62">
        <v>1083416.08</v>
      </c>
      <c r="V153" s="11"/>
      <c r="W153" s="62">
        <v>1080577.6299999999</v>
      </c>
      <c r="X153" s="10"/>
      <c r="Y153" s="62">
        <v>969681.01</v>
      </c>
      <c r="Z153" s="27"/>
      <c r="AA153" s="15">
        <f t="shared" si="18"/>
        <v>12290977.339999998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8"/>
      <c r="R154" s="10"/>
      <c r="S154" s="10"/>
      <c r="T154" s="10"/>
      <c r="U154" s="62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8"/>
      <c r="R155" s="10"/>
      <c r="S155" s="10"/>
      <c r="T155" s="10"/>
      <c r="U155" s="62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8"/>
      <c r="R156" s="10"/>
      <c r="S156" s="10"/>
      <c r="T156" s="10"/>
      <c r="U156" s="62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68">
        <v>773955708.82000005</v>
      </c>
      <c r="R157" s="10"/>
      <c r="S157" s="62">
        <v>826746294.60000002</v>
      </c>
      <c r="T157" s="10"/>
      <c r="U157" s="62">
        <v>783729838.63999999</v>
      </c>
      <c r="V157" s="11"/>
      <c r="W157" s="62">
        <v>878166268.07000005</v>
      </c>
      <c r="X157" s="10"/>
      <c r="Y157" s="62">
        <v>714433640.17999995</v>
      </c>
      <c r="Z157" s="27"/>
      <c r="AA157" s="15">
        <f t="shared" ref="AA157:AA160" si="19">SUM(C157:Y157)</f>
        <v>9851743671.8000011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68">
        <v>13052061.91</v>
      </c>
      <c r="R158" s="10"/>
      <c r="S158" s="62">
        <v>15088727.18</v>
      </c>
      <c r="T158" s="10"/>
      <c r="U158" s="62">
        <v>14372231.01</v>
      </c>
      <c r="V158" s="11"/>
      <c r="W158" s="62">
        <v>14876441.74</v>
      </c>
      <c r="X158" s="10"/>
      <c r="Y158" s="62">
        <v>15968282.43</v>
      </c>
      <c r="Z158" s="27"/>
      <c r="AA158" s="15">
        <f t="shared" si="19"/>
        <v>194391608.75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68">
        <v>1827288.67</v>
      </c>
      <c r="R159" s="10"/>
      <c r="S159" s="62">
        <v>2112421.81</v>
      </c>
      <c r="T159" s="10"/>
      <c r="U159" s="62">
        <v>2012112.34</v>
      </c>
      <c r="V159" s="11"/>
      <c r="W159" s="62">
        <v>2082701.84</v>
      </c>
      <c r="X159" s="10"/>
      <c r="Y159" s="62">
        <v>2235559.54</v>
      </c>
      <c r="Z159" s="27"/>
      <c r="AA159" s="15">
        <f t="shared" si="19"/>
        <v>27214825.23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68">
        <v>261041.24</v>
      </c>
      <c r="R160" s="10"/>
      <c r="S160" s="62">
        <v>301774.53999999998</v>
      </c>
      <c r="T160" s="10"/>
      <c r="U160" s="62">
        <v>287444.62</v>
      </c>
      <c r="V160" s="11"/>
      <c r="W160" s="62">
        <v>297528.83</v>
      </c>
      <c r="X160" s="10"/>
      <c r="Y160" s="62">
        <v>319365.65000000002</v>
      </c>
      <c r="Z160" s="27"/>
      <c r="AA160" s="15">
        <f t="shared" si="19"/>
        <v>3887832.1700000004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8"/>
      <c r="R161" s="10"/>
      <c r="S161" s="62"/>
      <c r="T161" s="10"/>
      <c r="U161" s="62"/>
      <c r="V161" s="11"/>
      <c r="W161" s="62"/>
      <c r="X161" s="10"/>
      <c r="Y161" s="62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68">
        <v>0</v>
      </c>
      <c r="R162" s="10"/>
      <c r="S162" s="62">
        <v>0</v>
      </c>
      <c r="T162" s="10"/>
      <c r="U162" s="62">
        <v>1034095.58</v>
      </c>
      <c r="V162" s="11"/>
      <c r="W162" s="62">
        <v>955395.91</v>
      </c>
      <c r="X162" s="10"/>
      <c r="Y162" s="62">
        <v>853649.85</v>
      </c>
      <c r="Z162" s="27"/>
      <c r="AA162" s="15">
        <f t="shared" ref="AA162:AA164" si="20">SUM(C162:Y162)</f>
        <v>2843141.34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68">
        <v>0</v>
      </c>
      <c r="R163" s="10"/>
      <c r="S163" s="62">
        <v>0</v>
      </c>
      <c r="T163" s="10"/>
      <c r="U163" s="62">
        <v>114871.34</v>
      </c>
      <c r="V163" s="11"/>
      <c r="W163" s="62">
        <v>116783.69</v>
      </c>
      <c r="X163" s="10"/>
      <c r="Y163" s="62">
        <v>106785.26</v>
      </c>
      <c r="Z163" s="27"/>
      <c r="AA163" s="15">
        <f t="shared" si="20"/>
        <v>338440.29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68">
        <v>0</v>
      </c>
      <c r="R164" s="10"/>
      <c r="S164" s="62">
        <v>0</v>
      </c>
      <c r="T164" s="10"/>
      <c r="U164" s="62">
        <v>16410.189999999999</v>
      </c>
      <c r="V164" s="11"/>
      <c r="W164" s="62">
        <v>16683.38</v>
      </c>
      <c r="X164" s="10"/>
      <c r="Y164" s="62">
        <v>15255.04</v>
      </c>
      <c r="Z164" s="27"/>
      <c r="AA164" s="15">
        <f t="shared" si="20"/>
        <v>48348.61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68">
        <v>270642062.95999998</v>
      </c>
      <c r="R170" s="10"/>
      <c r="S170" s="62">
        <v>296794168.72000003</v>
      </c>
      <c r="T170" s="10"/>
      <c r="U170" s="62">
        <v>285552911.30000001</v>
      </c>
      <c r="V170" s="11"/>
      <c r="W170" s="62">
        <v>290918180.13999999</v>
      </c>
      <c r="X170" s="10"/>
      <c r="Y170" s="62">
        <v>269762389.12</v>
      </c>
      <c r="Z170" s="27"/>
      <c r="AA170" s="15">
        <f>SUM(C170:Y170)</f>
        <v>3137555495.23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68">
        <v>255561621.72999999</v>
      </c>
      <c r="R171" s="10"/>
      <c r="S171" s="62">
        <v>280139530.95999998</v>
      </c>
      <c r="T171" s="10"/>
      <c r="U171" s="62">
        <v>269609638.55000001</v>
      </c>
      <c r="V171" s="11"/>
      <c r="W171" s="62">
        <v>274481979.56</v>
      </c>
      <c r="X171" s="10"/>
      <c r="Y171" s="62">
        <v>255183580.22</v>
      </c>
      <c r="Z171" s="27"/>
      <c r="AA171" s="15">
        <f>SUM(C171:Y171)</f>
        <v>2962859056.04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68">
        <v>11097230.460000001</v>
      </c>
      <c r="R172" s="10"/>
      <c r="S172" s="62">
        <v>12409540.699999999</v>
      </c>
      <c r="T172" s="10"/>
      <c r="U172" s="62">
        <v>12189720.880000001</v>
      </c>
      <c r="V172" s="11"/>
      <c r="W172" s="62">
        <v>12128719.59</v>
      </c>
      <c r="X172" s="10"/>
      <c r="Y172" s="62">
        <v>10751796.35</v>
      </c>
      <c r="Z172" s="27"/>
      <c r="AA172" s="15">
        <f t="shared" ref="AA172:AA176" si="21">SUM(C172:Y172)</f>
        <v>128196845.33999999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68">
        <v>3773058.36</v>
      </c>
      <c r="R173" s="10"/>
      <c r="S173" s="62">
        <v>4219243.84</v>
      </c>
      <c r="T173" s="10"/>
      <c r="U173" s="62">
        <v>4144505.1</v>
      </c>
      <c r="V173" s="11"/>
      <c r="W173" s="62">
        <v>4123764.66</v>
      </c>
      <c r="X173" s="10"/>
      <c r="Y173" s="62">
        <v>3655610.76</v>
      </c>
      <c r="Z173" s="27"/>
      <c r="AA173" s="15">
        <f t="shared" si="21"/>
        <v>43586927.410000004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68">
        <v>1442639.96</v>
      </c>
      <c r="R174" s="10"/>
      <c r="S174" s="62">
        <v>1613240.29</v>
      </c>
      <c r="T174" s="10"/>
      <c r="U174" s="62">
        <v>1584663.71</v>
      </c>
      <c r="V174" s="11"/>
      <c r="W174" s="62">
        <v>1576733.55</v>
      </c>
      <c r="X174" s="10"/>
      <c r="Y174" s="62">
        <v>1397733.53</v>
      </c>
      <c r="Z174" s="27"/>
      <c r="AA174" s="15">
        <f t="shared" si="21"/>
        <v>16665589.890000002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68">
        <v>554861.52</v>
      </c>
      <c r="R175" s="10"/>
      <c r="S175" s="62">
        <v>620477.04</v>
      </c>
      <c r="T175" s="10"/>
      <c r="U175" s="62">
        <v>609486.04</v>
      </c>
      <c r="V175" s="11"/>
      <c r="W175" s="62">
        <v>606435.98</v>
      </c>
      <c r="X175" s="10"/>
      <c r="Y175" s="62">
        <v>537589.81999999995</v>
      </c>
      <c r="Z175" s="27"/>
      <c r="AA175" s="15">
        <f t="shared" si="21"/>
        <v>6409842.2700000014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68">
        <v>221944.61</v>
      </c>
      <c r="R176" s="10"/>
      <c r="S176" s="62">
        <v>248190.81</v>
      </c>
      <c r="T176" s="10"/>
      <c r="U176" s="62">
        <v>243794.42</v>
      </c>
      <c r="V176" s="11"/>
      <c r="W176" s="62">
        <v>242574.39</v>
      </c>
      <c r="X176" s="10"/>
      <c r="Y176" s="62">
        <v>215035.93</v>
      </c>
      <c r="Z176" s="27"/>
      <c r="AA176" s="15">
        <f t="shared" si="21"/>
        <v>2563936.9000000004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8"/>
      <c r="R177" s="10"/>
      <c r="S177" s="29"/>
      <c r="T177" s="10"/>
      <c r="U177" s="62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8"/>
      <c r="R178" s="10"/>
      <c r="S178" s="29"/>
      <c r="T178" s="10"/>
      <c r="U178" s="62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8"/>
      <c r="R179" s="10"/>
      <c r="S179" s="29"/>
      <c r="T179" s="10"/>
      <c r="U179" s="62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68">
        <v>133338079.47</v>
      </c>
      <c r="R180" s="10"/>
      <c r="S180" s="62">
        <v>127558772.08</v>
      </c>
      <c r="T180" s="10"/>
      <c r="U180" s="62">
        <v>133395639.40000001</v>
      </c>
      <c r="V180" s="11"/>
      <c r="W180" s="62">
        <v>121146464.45999999</v>
      </c>
      <c r="X180" s="10"/>
      <c r="Y180" s="62">
        <v>124071822.36</v>
      </c>
      <c r="Z180" s="27"/>
      <c r="AA180" s="15">
        <f t="shared" ref="AA180:AA183" si="22">SUM(C180:Y180)</f>
        <v>1616601521.0599999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68">
        <v>3223727.2</v>
      </c>
      <c r="R181" s="10"/>
      <c r="S181" s="62">
        <v>2359450.9500000002</v>
      </c>
      <c r="T181" s="10"/>
      <c r="U181" s="62">
        <v>2397594.58</v>
      </c>
      <c r="V181" s="11"/>
      <c r="W181" s="62">
        <v>2319168.4</v>
      </c>
      <c r="X181" s="10"/>
      <c r="Y181" s="62">
        <v>2141816.16</v>
      </c>
      <c r="Z181" s="27"/>
      <c r="AA181" s="15">
        <f t="shared" si="22"/>
        <v>28248291.580000002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68">
        <v>451321.81</v>
      </c>
      <c r="R182" s="10"/>
      <c r="S182" s="62">
        <v>330323.13</v>
      </c>
      <c r="T182" s="10"/>
      <c r="U182" s="62">
        <v>335663.24</v>
      </c>
      <c r="V182" s="11"/>
      <c r="W182" s="62">
        <v>324683.58</v>
      </c>
      <c r="X182" s="10"/>
      <c r="Y182" s="62">
        <v>299854.26</v>
      </c>
      <c r="Z182" s="27"/>
      <c r="AA182" s="15">
        <f t="shared" si="22"/>
        <v>3954760.8099999996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68">
        <v>64474.54</v>
      </c>
      <c r="R183" s="10"/>
      <c r="S183" s="62">
        <v>47189.02</v>
      </c>
      <c r="T183" s="10"/>
      <c r="U183" s="62">
        <v>47951.89</v>
      </c>
      <c r="V183" s="11"/>
      <c r="W183" s="62">
        <v>46383.37</v>
      </c>
      <c r="X183" s="10"/>
      <c r="Y183" s="62">
        <v>42836.32</v>
      </c>
      <c r="Z183" s="27"/>
      <c r="AA183" s="15">
        <f t="shared" si="22"/>
        <v>564965.81999999995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8"/>
      <c r="R184" s="10"/>
      <c r="S184" s="62"/>
      <c r="T184" s="10"/>
      <c r="U184" s="62"/>
      <c r="V184" s="11"/>
      <c r="W184" s="62"/>
      <c r="X184" s="10"/>
      <c r="Y184" s="62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68">
        <v>475140.56</v>
      </c>
      <c r="R185" s="10"/>
      <c r="S185" s="62">
        <v>518607.72</v>
      </c>
      <c r="T185" s="10"/>
      <c r="U185" s="62">
        <v>442216.06</v>
      </c>
      <c r="V185" s="11"/>
      <c r="W185" s="62">
        <v>453358.53</v>
      </c>
      <c r="X185" s="10"/>
      <c r="Y185" s="62">
        <v>613354.26</v>
      </c>
      <c r="Z185" s="27"/>
      <c r="AA185" s="15">
        <f t="shared" ref="AA185:AA187" si="23">SUM(C185:Y185)</f>
        <v>6333007.5899999989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68">
        <v>66014.8</v>
      </c>
      <c r="R186" s="10"/>
      <c r="S186" s="62">
        <v>72216.460000000006</v>
      </c>
      <c r="T186" s="10"/>
      <c r="U186" s="62">
        <v>61552.01</v>
      </c>
      <c r="V186" s="11"/>
      <c r="W186" s="62">
        <v>62765.93</v>
      </c>
      <c r="X186" s="10"/>
      <c r="Y186" s="62">
        <v>84923.12</v>
      </c>
      <c r="Z186" s="27"/>
      <c r="AA186" s="15">
        <f t="shared" si="23"/>
        <v>871422.86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68">
        <v>9430.69</v>
      </c>
      <c r="R187" s="10"/>
      <c r="S187" s="62">
        <v>10316.64</v>
      </c>
      <c r="T187" s="10"/>
      <c r="U187" s="62">
        <v>8793.14</v>
      </c>
      <c r="V187" s="11"/>
      <c r="W187" s="62">
        <v>8966.56</v>
      </c>
      <c r="X187" s="10"/>
      <c r="Y187" s="62">
        <v>12131.87</v>
      </c>
      <c r="Z187" s="27"/>
      <c r="AA187" s="15">
        <f t="shared" si="23"/>
        <v>124488.97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68">
        <v>51809712.509999998</v>
      </c>
      <c r="R193" s="10"/>
      <c r="S193" s="62">
        <v>16535588.289999999</v>
      </c>
      <c r="T193" s="10"/>
      <c r="U193" s="62">
        <v>18208319.120000001</v>
      </c>
      <c r="V193" s="11"/>
      <c r="W193" s="62">
        <v>28348172.890000001</v>
      </c>
      <c r="X193" s="10"/>
      <c r="Y193" s="62">
        <v>27264471.93</v>
      </c>
      <c r="Z193" s="27"/>
      <c r="AA193" s="15">
        <f>SUM(C193:Y193)</f>
        <v>512705057.61000001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68">
        <v>49616904.539999999</v>
      </c>
      <c r="R194" s="10"/>
      <c r="S194" s="62">
        <v>15621582.57</v>
      </c>
      <c r="T194" s="10"/>
      <c r="U194" s="62">
        <v>17234334.289999999</v>
      </c>
      <c r="V194" s="11"/>
      <c r="W194" s="62">
        <v>26794869.890000001</v>
      </c>
      <c r="X194" s="10"/>
      <c r="Y194" s="62">
        <v>26135035.879999999</v>
      </c>
      <c r="Z194" s="27"/>
      <c r="AA194" s="15">
        <f>SUM(C194:Y194)</f>
        <v>488635949.11000001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68">
        <v>1287910.3</v>
      </c>
      <c r="R195" s="10"/>
      <c r="S195" s="62">
        <v>634872.39</v>
      </c>
      <c r="T195" s="10"/>
      <c r="U195" s="62">
        <v>539729.81999999995</v>
      </c>
      <c r="V195" s="11"/>
      <c r="W195" s="62">
        <v>975836.56</v>
      </c>
      <c r="X195" s="10"/>
      <c r="Y195" s="62">
        <v>198554.62</v>
      </c>
      <c r="Z195" s="27"/>
      <c r="AA195" s="15">
        <f t="shared" ref="AA195:AA199" si="24">SUM(C195:Y195)</f>
        <v>15062975.920000002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68">
        <v>437889.5</v>
      </c>
      <c r="R196" s="10"/>
      <c r="S196" s="62">
        <v>215856.61</v>
      </c>
      <c r="T196" s="10"/>
      <c r="U196" s="62">
        <v>183508.14</v>
      </c>
      <c r="V196" s="11"/>
      <c r="W196" s="62">
        <v>331784.43</v>
      </c>
      <c r="X196" s="10"/>
      <c r="Y196" s="62">
        <v>67508.570000000007</v>
      </c>
      <c r="Z196" s="27"/>
      <c r="AA196" s="15">
        <f t="shared" si="24"/>
        <v>5121411.8099999996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68">
        <v>167428.34</v>
      </c>
      <c r="R197" s="10"/>
      <c r="S197" s="62">
        <v>82533.41</v>
      </c>
      <c r="T197" s="10"/>
      <c r="U197" s="62">
        <v>70164.88</v>
      </c>
      <c r="V197" s="11"/>
      <c r="W197" s="62">
        <v>126858.75</v>
      </c>
      <c r="X197" s="10"/>
      <c r="Y197" s="62">
        <v>25812.1</v>
      </c>
      <c r="Z197" s="27"/>
      <c r="AA197" s="15">
        <f t="shared" si="24"/>
        <v>1958186.8599999999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68">
        <v>64395.519999999997</v>
      </c>
      <c r="R198" s="10"/>
      <c r="S198" s="62">
        <v>31743.62</v>
      </c>
      <c r="T198" s="10"/>
      <c r="U198" s="62">
        <v>26986.49</v>
      </c>
      <c r="V198" s="11"/>
      <c r="W198" s="62">
        <v>48791.83</v>
      </c>
      <c r="X198" s="10"/>
      <c r="Y198" s="62">
        <v>9927.73</v>
      </c>
      <c r="Z198" s="27"/>
      <c r="AA198" s="15">
        <f t="shared" si="24"/>
        <v>753148.79999999993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68">
        <v>25758.21</v>
      </c>
      <c r="R199" s="10"/>
      <c r="S199" s="62">
        <v>12697.45</v>
      </c>
      <c r="T199" s="10"/>
      <c r="U199" s="62">
        <v>10794.6</v>
      </c>
      <c r="V199" s="11"/>
      <c r="W199" s="62">
        <v>19516.73</v>
      </c>
      <c r="X199" s="10"/>
      <c r="Y199" s="62">
        <v>3971.09</v>
      </c>
      <c r="Z199" s="27"/>
      <c r="AA199" s="15">
        <f t="shared" si="24"/>
        <v>301259.51999999996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8"/>
      <c r="R200" s="10"/>
      <c r="S200" s="29"/>
      <c r="T200" s="10"/>
      <c r="U200" s="62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8"/>
      <c r="R201" s="10"/>
      <c r="S201" s="29"/>
      <c r="T201" s="10"/>
      <c r="U201" s="62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8"/>
      <c r="R202" s="10"/>
      <c r="S202" s="29"/>
      <c r="T202" s="10"/>
      <c r="U202" s="62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68">
        <v>12033224.289999999</v>
      </c>
      <c r="R203" s="10"/>
      <c r="S203" s="62">
        <v>4302958.67</v>
      </c>
      <c r="T203" s="10"/>
      <c r="U203" s="62">
        <v>6883510.4900000002</v>
      </c>
      <c r="V203" s="11"/>
      <c r="W203" s="62">
        <v>2883220.2</v>
      </c>
      <c r="X203" s="10"/>
      <c r="Y203" s="62">
        <v>867946.2</v>
      </c>
      <c r="Z203" s="27"/>
      <c r="AA203" s="15">
        <f t="shared" ref="AA203:AA206" si="25">SUM(C203:Y203)</f>
        <v>131855391.92000002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68">
        <v>268278.18</v>
      </c>
      <c r="R204" s="10"/>
      <c r="S204" s="62">
        <v>140283.07999999999</v>
      </c>
      <c r="T204" s="10"/>
      <c r="U204" s="62">
        <v>152158.68</v>
      </c>
      <c r="V204" s="11"/>
      <c r="W204" s="62">
        <v>106601.08</v>
      </c>
      <c r="X204" s="10"/>
      <c r="Y204" s="62">
        <v>31739.42</v>
      </c>
      <c r="Z204" s="27"/>
      <c r="AA204" s="15">
        <f t="shared" si="25"/>
        <v>2660751.1300000004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68">
        <v>37558.949999999997</v>
      </c>
      <c r="R205" s="10"/>
      <c r="S205" s="62">
        <v>19639.63</v>
      </c>
      <c r="T205" s="10"/>
      <c r="U205" s="62">
        <v>21302.22</v>
      </c>
      <c r="V205" s="11"/>
      <c r="W205" s="62">
        <v>14924.15</v>
      </c>
      <c r="X205" s="10"/>
      <c r="Y205" s="62">
        <v>4443.5200000000004</v>
      </c>
      <c r="Z205" s="27"/>
      <c r="AA205" s="15">
        <f t="shared" si="25"/>
        <v>372505.16000000003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68">
        <v>5365.56</v>
      </c>
      <c r="R206" s="10"/>
      <c r="S206" s="62">
        <v>2805.66</v>
      </c>
      <c r="T206" s="10"/>
      <c r="U206" s="62">
        <v>3043.17</v>
      </c>
      <c r="V206" s="11"/>
      <c r="W206" s="62">
        <v>2132.02</v>
      </c>
      <c r="X206" s="10"/>
      <c r="Y206" s="62">
        <v>634.79</v>
      </c>
      <c r="Z206" s="27"/>
      <c r="AA206" s="15">
        <f t="shared" si="25"/>
        <v>53215.01999999999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8"/>
      <c r="R207" s="10"/>
      <c r="S207" s="62"/>
      <c r="T207" s="10"/>
      <c r="U207" s="62"/>
      <c r="V207" s="11"/>
      <c r="W207" s="29"/>
      <c r="X207" s="10"/>
      <c r="Y207" s="62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68">
        <v>0</v>
      </c>
      <c r="R208" s="10"/>
      <c r="S208" s="62">
        <v>0</v>
      </c>
      <c r="T208" s="10"/>
      <c r="U208" s="62">
        <v>0</v>
      </c>
      <c r="V208" s="11"/>
      <c r="W208" s="29">
        <v>0</v>
      </c>
      <c r="X208" s="10"/>
      <c r="Y208" s="29">
        <v>0</v>
      </c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68">
        <v>0</v>
      </c>
      <c r="R209" s="10"/>
      <c r="S209" s="62">
        <v>0</v>
      </c>
      <c r="T209" s="10"/>
      <c r="U209" s="62">
        <v>0</v>
      </c>
      <c r="V209" s="11"/>
      <c r="W209" s="29">
        <v>0</v>
      </c>
      <c r="X209" s="10"/>
      <c r="Y209" s="29">
        <v>0</v>
      </c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68">
        <v>0</v>
      </c>
      <c r="R210" s="10"/>
      <c r="S210" s="62">
        <v>0</v>
      </c>
      <c r="T210" s="10"/>
      <c r="U210" s="62">
        <v>0</v>
      </c>
      <c r="V210" s="11"/>
      <c r="W210" s="29">
        <v>0</v>
      </c>
      <c r="X210" s="10"/>
      <c r="Y210" s="29">
        <v>0</v>
      </c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68">
        <v>33087936.559999999</v>
      </c>
      <c r="R216" s="10"/>
      <c r="S216" s="62">
        <v>41356169.590000004</v>
      </c>
      <c r="T216" s="10"/>
      <c r="U216" s="62">
        <v>38813622.689999998</v>
      </c>
      <c r="V216" s="11"/>
      <c r="W216" s="62">
        <v>40233813.780000001</v>
      </c>
      <c r="X216" s="10"/>
      <c r="Y216" s="62">
        <v>40176601.18</v>
      </c>
      <c r="Z216" s="27"/>
      <c r="AA216" s="15">
        <f t="shared" ref="AA216:AA229" si="27">SUM(C216:Y216)</f>
        <v>553427702.98999989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68">
        <v>31204846.440000001</v>
      </c>
      <c r="R217" s="10"/>
      <c r="S217" s="62">
        <v>39189910.659999996</v>
      </c>
      <c r="T217" s="10"/>
      <c r="U217" s="62">
        <v>37201205.200000003</v>
      </c>
      <c r="V217" s="11"/>
      <c r="W217" s="62">
        <v>37921501.060000002</v>
      </c>
      <c r="X217" s="10"/>
      <c r="Y217" s="62">
        <v>37910478.289999999</v>
      </c>
      <c r="Z217" s="27"/>
      <c r="AA217" s="15">
        <f t="shared" si="27"/>
        <v>524788146.63000005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68">
        <v>1423228.47</v>
      </c>
      <c r="R218" s="10"/>
      <c r="S218" s="62">
        <v>1459621.35</v>
      </c>
      <c r="T218" s="10"/>
      <c r="U218" s="62">
        <v>1024071.49</v>
      </c>
      <c r="V218" s="11"/>
      <c r="W218" s="62">
        <v>1723199.66</v>
      </c>
      <c r="X218" s="10"/>
      <c r="Y218" s="62">
        <v>1688036.55</v>
      </c>
      <c r="Z218" s="27"/>
      <c r="AA218" s="15">
        <f t="shared" si="27"/>
        <v>21963913.57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68">
        <v>483897.68</v>
      </c>
      <c r="R219" s="10"/>
      <c r="S219" s="62">
        <v>496271.26</v>
      </c>
      <c r="T219" s="10"/>
      <c r="U219" s="62">
        <v>348184.31</v>
      </c>
      <c r="V219" s="11"/>
      <c r="W219" s="62">
        <v>585887.88</v>
      </c>
      <c r="X219" s="10"/>
      <c r="Y219" s="62">
        <v>573932.43000000005</v>
      </c>
      <c r="Z219" s="27"/>
      <c r="AA219" s="15">
        <f t="shared" si="27"/>
        <v>7467730.6199999992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68">
        <v>185019.7</v>
      </c>
      <c r="R220" s="10"/>
      <c r="S220" s="62">
        <v>189750.78</v>
      </c>
      <c r="T220" s="10"/>
      <c r="U220" s="62">
        <v>133129.29</v>
      </c>
      <c r="V220" s="11"/>
      <c r="W220" s="62">
        <v>224015.96</v>
      </c>
      <c r="X220" s="10"/>
      <c r="Y220" s="62">
        <v>219444.75</v>
      </c>
      <c r="Z220" s="27"/>
      <c r="AA220" s="15">
        <f t="shared" si="27"/>
        <v>2855308.76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68">
        <v>71161.42</v>
      </c>
      <c r="R221" s="10"/>
      <c r="S221" s="62">
        <v>72981.070000000007</v>
      </c>
      <c r="T221" s="10"/>
      <c r="U221" s="62">
        <v>51203.57</v>
      </c>
      <c r="V221" s="11"/>
      <c r="W221" s="62">
        <v>86159.98</v>
      </c>
      <c r="X221" s="10"/>
      <c r="Y221" s="62">
        <v>84401.83</v>
      </c>
      <c r="Z221" s="27"/>
      <c r="AA221" s="15">
        <f t="shared" si="27"/>
        <v>1098195.6599999999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68">
        <v>28464.57</v>
      </c>
      <c r="R222" s="10"/>
      <c r="S222" s="62">
        <v>29192.43</v>
      </c>
      <c r="T222" s="10"/>
      <c r="U222" s="62">
        <v>20481.43</v>
      </c>
      <c r="V222" s="11"/>
      <c r="W222" s="62">
        <v>34463.99</v>
      </c>
      <c r="X222" s="10"/>
      <c r="Y222" s="62">
        <v>33760.730000000003</v>
      </c>
      <c r="Z222" s="27"/>
      <c r="AA222" s="15">
        <f t="shared" si="27"/>
        <v>439278.27999999997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8"/>
      <c r="R223" s="10"/>
      <c r="S223" s="29"/>
      <c r="T223" s="10"/>
      <c r="U223" s="62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8"/>
      <c r="R224" s="10"/>
      <c r="S224" s="29"/>
      <c r="T224" s="10"/>
      <c r="U224" s="62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8"/>
      <c r="R225" s="10"/>
      <c r="S225" s="29"/>
      <c r="T225" s="10"/>
      <c r="U225" s="62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68">
        <v>13449393.439999999</v>
      </c>
      <c r="R226" s="10"/>
      <c r="S226" s="62">
        <v>15610791.48</v>
      </c>
      <c r="T226" s="10"/>
      <c r="U226" s="62">
        <v>15046372.140000001</v>
      </c>
      <c r="V226" s="11"/>
      <c r="W226" s="62">
        <v>15409427.01</v>
      </c>
      <c r="X226" s="10"/>
      <c r="Y226" s="62">
        <v>18617030.82</v>
      </c>
      <c r="Z226" s="27"/>
      <c r="AA226" s="15">
        <f t="shared" si="27"/>
        <v>250776464.06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68">
        <v>246590.45</v>
      </c>
      <c r="R227" s="10"/>
      <c r="S227" s="62">
        <v>378014.71</v>
      </c>
      <c r="T227" s="10"/>
      <c r="U227" s="62">
        <v>294554.93</v>
      </c>
      <c r="V227" s="11"/>
      <c r="W227" s="62">
        <v>323657.74</v>
      </c>
      <c r="X227" s="10"/>
      <c r="Y227" s="62">
        <v>352099.66</v>
      </c>
      <c r="Z227" s="27"/>
      <c r="AA227" s="15">
        <f t="shared" si="27"/>
        <v>3625516.5700000003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68">
        <v>34522.660000000003</v>
      </c>
      <c r="R228" s="10"/>
      <c r="S228" s="62">
        <v>52922.06</v>
      </c>
      <c r="T228" s="10"/>
      <c r="U228" s="62">
        <v>41237.69</v>
      </c>
      <c r="V228" s="11"/>
      <c r="W228" s="62">
        <v>45312.08</v>
      </c>
      <c r="X228" s="10"/>
      <c r="Y228" s="62">
        <v>49293.95</v>
      </c>
      <c r="Z228" s="27"/>
      <c r="AA228" s="15">
        <f t="shared" si="27"/>
        <v>507572.30999999994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68">
        <v>4931.8100000000004</v>
      </c>
      <c r="R229" s="10"/>
      <c r="S229" s="62">
        <v>7560.29</v>
      </c>
      <c r="T229" s="10"/>
      <c r="U229" s="62">
        <v>5891.1</v>
      </c>
      <c r="V229" s="11"/>
      <c r="W229" s="62">
        <v>6473.15</v>
      </c>
      <c r="X229" s="10"/>
      <c r="Y229" s="62">
        <v>7041.99</v>
      </c>
      <c r="Z229" s="27"/>
      <c r="AA229" s="15">
        <f t="shared" si="27"/>
        <v>72510.319999999992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8"/>
      <c r="R230" s="10"/>
      <c r="S230" s="62"/>
      <c r="T230" s="10"/>
      <c r="U230" s="62"/>
      <c r="V230" s="11"/>
      <c r="W230" s="29"/>
      <c r="X230" s="10"/>
      <c r="Y230" s="62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68">
        <v>0</v>
      </c>
      <c r="R231" s="10"/>
      <c r="S231" s="62">
        <v>0</v>
      </c>
      <c r="T231" s="10"/>
      <c r="U231" s="62">
        <v>0</v>
      </c>
      <c r="V231" s="11"/>
      <c r="W231" s="51">
        <v>0</v>
      </c>
      <c r="X231" s="10"/>
      <c r="Y231" s="51">
        <v>0</v>
      </c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68">
        <v>0</v>
      </c>
      <c r="R232" s="10"/>
      <c r="S232" s="62">
        <v>0</v>
      </c>
      <c r="T232" s="10"/>
      <c r="U232" s="62">
        <v>0</v>
      </c>
      <c r="V232" s="11"/>
      <c r="W232" s="51">
        <v>0</v>
      </c>
      <c r="X232" s="10"/>
      <c r="Y232" s="51">
        <v>0</v>
      </c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68">
        <v>0</v>
      </c>
      <c r="R233" s="10"/>
      <c r="S233" s="62">
        <v>0</v>
      </c>
      <c r="T233" s="10"/>
      <c r="U233" s="62">
        <v>0</v>
      </c>
      <c r="V233" s="11"/>
      <c r="W233" s="51">
        <v>0</v>
      </c>
      <c r="X233" s="10"/>
      <c r="Y233" s="51">
        <v>0</v>
      </c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68">
        <v>76420596.829999998</v>
      </c>
      <c r="R239" s="10"/>
      <c r="S239" s="62">
        <v>97193386.840000004</v>
      </c>
      <c r="T239" s="10"/>
      <c r="U239" s="62">
        <v>103475959.94</v>
      </c>
      <c r="V239" s="11"/>
      <c r="W239" s="62">
        <v>106312910.69</v>
      </c>
      <c r="X239" s="10"/>
      <c r="Y239" s="62">
        <v>102572489.73999999</v>
      </c>
      <c r="Z239" s="27"/>
      <c r="AA239" s="15">
        <f t="shared" ref="AA239:AA245" si="29">SUM(C239:Y239)</f>
        <v>978135452.75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68">
        <v>71999175.969999999</v>
      </c>
      <c r="R240" s="10"/>
      <c r="S240" s="62">
        <v>91474707.939999998</v>
      </c>
      <c r="T240" s="10"/>
      <c r="U240" s="62">
        <v>97445505.230000004</v>
      </c>
      <c r="V240" s="11"/>
      <c r="W240" s="62">
        <v>100082836.90000001</v>
      </c>
      <c r="X240" s="10"/>
      <c r="Y240" s="62">
        <v>96799787.519999996</v>
      </c>
      <c r="Z240" s="27"/>
      <c r="AA240" s="15">
        <f t="shared" si="29"/>
        <v>921578206.87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68">
        <v>3370842.71</v>
      </c>
      <c r="R241" s="10"/>
      <c r="S241" s="62">
        <v>4399887.47</v>
      </c>
      <c r="T241" s="10"/>
      <c r="U241" s="62">
        <v>4631922.1100000003</v>
      </c>
      <c r="V241" s="11"/>
      <c r="W241" s="62">
        <v>4875193.9800000004</v>
      </c>
      <c r="X241" s="10"/>
      <c r="Y241" s="62">
        <v>4353760.42</v>
      </c>
      <c r="Z241" s="27"/>
      <c r="AA241" s="15">
        <f t="shared" si="29"/>
        <v>42991193.620000005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68">
        <v>1146086.52</v>
      </c>
      <c r="R242" s="10"/>
      <c r="S242" s="62">
        <v>1495961.74</v>
      </c>
      <c r="T242" s="10"/>
      <c r="U242" s="62">
        <v>1574853.52</v>
      </c>
      <c r="V242" s="11"/>
      <c r="W242" s="62">
        <v>1657565.95</v>
      </c>
      <c r="X242" s="10"/>
      <c r="Y242" s="62">
        <v>1480278.54</v>
      </c>
      <c r="Z242" s="27"/>
      <c r="AA242" s="15">
        <f t="shared" si="29"/>
        <v>14617005.82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68">
        <v>438209.55</v>
      </c>
      <c r="R243" s="10"/>
      <c r="S243" s="62">
        <v>571985.37</v>
      </c>
      <c r="T243" s="10"/>
      <c r="U243" s="62">
        <v>602149.87</v>
      </c>
      <c r="V243" s="11"/>
      <c r="W243" s="62">
        <v>633775.22</v>
      </c>
      <c r="X243" s="10"/>
      <c r="Y243" s="62">
        <v>565988.85</v>
      </c>
      <c r="Z243" s="27"/>
      <c r="AA243" s="15">
        <f t="shared" si="29"/>
        <v>5588855.1599999992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68">
        <v>168542.14</v>
      </c>
      <c r="R244" s="10"/>
      <c r="S244" s="62">
        <v>219994.37</v>
      </c>
      <c r="T244" s="10"/>
      <c r="U244" s="62">
        <v>231596.11</v>
      </c>
      <c r="V244" s="11"/>
      <c r="W244" s="62">
        <v>243759.7</v>
      </c>
      <c r="X244" s="10"/>
      <c r="Y244" s="62">
        <v>217688.02</v>
      </c>
      <c r="Z244" s="27"/>
      <c r="AA244" s="15">
        <f t="shared" si="29"/>
        <v>2149559.67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68">
        <v>67416.850000000006</v>
      </c>
      <c r="R245" s="10"/>
      <c r="S245" s="62">
        <v>87997.75</v>
      </c>
      <c r="T245" s="10"/>
      <c r="U245" s="62">
        <v>92638.44</v>
      </c>
      <c r="V245" s="11"/>
      <c r="W245" s="62">
        <v>97503.88</v>
      </c>
      <c r="X245" s="10"/>
      <c r="Y245" s="62">
        <v>87075.21</v>
      </c>
      <c r="Z245" s="27"/>
      <c r="AA245" s="15">
        <f t="shared" si="29"/>
        <v>859823.86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8"/>
      <c r="R246" s="10"/>
      <c r="S246" s="29"/>
      <c r="T246" s="10"/>
      <c r="U246" s="62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8"/>
      <c r="R247" s="10"/>
      <c r="S247" s="29"/>
      <c r="T247" s="10"/>
      <c r="U247" s="62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8"/>
      <c r="R248" s="10"/>
      <c r="S248" s="29"/>
      <c r="T248" s="10"/>
      <c r="U248" s="62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68">
        <v>28860460.899999999</v>
      </c>
      <c r="R249" s="10"/>
      <c r="S249" s="62">
        <v>38343218.130000003</v>
      </c>
      <c r="T249" s="10"/>
      <c r="U249" s="62">
        <v>59770981.079999998</v>
      </c>
      <c r="V249" s="11"/>
      <c r="W249" s="62">
        <v>38072165.5</v>
      </c>
      <c r="X249" s="10"/>
      <c r="Y249" s="62">
        <v>32310306.559999999</v>
      </c>
      <c r="Z249" s="27"/>
      <c r="AA249" s="15">
        <f>SUM(C249:Y249)</f>
        <v>400252347.44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68">
        <v>414808.8</v>
      </c>
      <c r="R250" s="10"/>
      <c r="S250" s="62">
        <v>544704.44999999995</v>
      </c>
      <c r="T250" s="10"/>
      <c r="U250" s="62">
        <v>549226.14</v>
      </c>
      <c r="V250" s="11"/>
      <c r="W250" s="62">
        <v>677467.99</v>
      </c>
      <c r="X250" s="10"/>
      <c r="Y250" s="62">
        <v>679476.7</v>
      </c>
      <c r="Z250" s="27"/>
      <c r="AA250" s="15">
        <f>SUM(C250:Y250)</f>
        <v>6631650.4900000002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68">
        <v>58073.23</v>
      </c>
      <c r="R251" s="10"/>
      <c r="S251" s="62">
        <v>76258.62</v>
      </c>
      <c r="T251" s="10"/>
      <c r="U251" s="62">
        <v>76891.66</v>
      </c>
      <c r="V251" s="11"/>
      <c r="W251" s="62">
        <v>94845.52</v>
      </c>
      <c r="X251" s="10"/>
      <c r="Y251" s="62">
        <v>95126.74</v>
      </c>
      <c r="Z251" s="27"/>
      <c r="AA251" s="15">
        <f>SUM(C251:Y251)</f>
        <v>928431.07000000007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68">
        <v>8296.18</v>
      </c>
      <c r="R252" s="10"/>
      <c r="S252" s="62">
        <v>10894.09</v>
      </c>
      <c r="T252" s="10"/>
      <c r="U252" s="62">
        <v>10984.52</v>
      </c>
      <c r="V252" s="11"/>
      <c r="W252" s="62">
        <v>13549.36</v>
      </c>
      <c r="X252" s="10"/>
      <c r="Y252" s="62">
        <v>13589.53</v>
      </c>
      <c r="Z252" s="27"/>
      <c r="AA252" s="15">
        <f>SUM(C252:Y252)</f>
        <v>132633.01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8"/>
      <c r="R253" s="10"/>
      <c r="S253" s="62"/>
      <c r="T253" s="10"/>
      <c r="U253" s="62"/>
      <c r="V253" s="11"/>
      <c r="W253" s="29"/>
      <c r="X253" s="10"/>
      <c r="Y253" s="62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68">
        <v>0</v>
      </c>
      <c r="R254" s="10"/>
      <c r="S254" s="62">
        <v>0</v>
      </c>
      <c r="T254" s="10"/>
      <c r="U254" s="62">
        <v>0</v>
      </c>
      <c r="V254" s="11"/>
      <c r="W254" s="51">
        <v>0</v>
      </c>
      <c r="X254" s="10"/>
      <c r="Y254" s="51">
        <v>0</v>
      </c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68">
        <v>0</v>
      </c>
      <c r="R255" s="10"/>
      <c r="S255" s="62">
        <v>0</v>
      </c>
      <c r="T255" s="10"/>
      <c r="U255" s="62">
        <v>0</v>
      </c>
      <c r="V255" s="11"/>
      <c r="W255" s="51">
        <v>0</v>
      </c>
      <c r="X255" s="10"/>
      <c r="Y255" s="51">
        <v>0</v>
      </c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68">
        <v>0</v>
      </c>
      <c r="R256" s="10"/>
      <c r="S256" s="62">
        <v>0</v>
      </c>
      <c r="T256" s="10"/>
      <c r="U256" s="62">
        <v>0</v>
      </c>
      <c r="V256" s="11"/>
      <c r="W256" s="51">
        <v>0</v>
      </c>
      <c r="X256" s="10"/>
      <c r="Y256" s="51">
        <v>0</v>
      </c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68">
        <v>163717847.37</v>
      </c>
      <c r="R262" s="10"/>
      <c r="S262" s="62">
        <v>168137298.19</v>
      </c>
      <c r="T262" s="10"/>
      <c r="U262" s="62">
        <v>164301130.63</v>
      </c>
      <c r="V262" s="11"/>
      <c r="W262" s="62">
        <v>152188296.75</v>
      </c>
      <c r="X262" s="10"/>
      <c r="Y262" s="62">
        <v>158125591.52000001</v>
      </c>
      <c r="Z262" s="27"/>
      <c r="AA262" s="15">
        <f t="shared" ref="AA262:AA268" si="30">SUM(C262:Y262)</f>
        <v>1963346276.2000003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68">
        <v>156005893.58000001</v>
      </c>
      <c r="R263" s="10"/>
      <c r="S263" s="62">
        <v>159565809.28999999</v>
      </c>
      <c r="T263" s="10"/>
      <c r="U263" s="62">
        <v>157026836.63</v>
      </c>
      <c r="V263" s="11"/>
      <c r="W263" s="62">
        <v>144310485.36000001</v>
      </c>
      <c r="X263" s="10"/>
      <c r="Y263" s="62">
        <v>150661775.28</v>
      </c>
      <c r="Z263" s="27"/>
      <c r="AA263" s="15">
        <f t="shared" si="30"/>
        <v>1867383454.4199998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68">
        <v>6968640.0300000003</v>
      </c>
      <c r="R264" s="10"/>
      <c r="S264" s="62">
        <v>7156202.3200000003</v>
      </c>
      <c r="T264" s="10"/>
      <c r="U264" s="62">
        <v>6249767.5</v>
      </c>
      <c r="V264" s="11"/>
      <c r="W264" s="62">
        <v>6876603.1399999997</v>
      </c>
      <c r="X264" s="10"/>
      <c r="Y264" s="62">
        <v>6194696</v>
      </c>
      <c r="Z264" s="27"/>
      <c r="AA264" s="15">
        <f t="shared" si="30"/>
        <v>82543538.299999997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68">
        <v>2369337.61</v>
      </c>
      <c r="R265" s="10"/>
      <c r="S265" s="62">
        <v>2433108.79</v>
      </c>
      <c r="T265" s="10"/>
      <c r="U265" s="62">
        <v>2124920.9500000002</v>
      </c>
      <c r="V265" s="11"/>
      <c r="W265" s="62">
        <v>2338045.0699999998</v>
      </c>
      <c r="X265" s="10"/>
      <c r="Y265" s="62">
        <v>2106196.64</v>
      </c>
      <c r="Z265" s="27"/>
      <c r="AA265" s="15">
        <f t="shared" si="30"/>
        <v>28064803.02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68">
        <v>905923.2</v>
      </c>
      <c r="R266" s="10"/>
      <c r="S266" s="62">
        <v>930306.3</v>
      </c>
      <c r="T266" s="10"/>
      <c r="U266" s="62">
        <v>812469.78</v>
      </c>
      <c r="V266" s="11"/>
      <c r="W266" s="62">
        <v>893958.41</v>
      </c>
      <c r="X266" s="10"/>
      <c r="Y266" s="62">
        <v>805310.48</v>
      </c>
      <c r="Z266" s="27"/>
      <c r="AA266" s="15">
        <f t="shared" si="30"/>
        <v>10730659.98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68">
        <v>348432</v>
      </c>
      <c r="R267" s="10"/>
      <c r="S267" s="62">
        <v>357810.12</v>
      </c>
      <c r="T267" s="10"/>
      <c r="U267" s="62">
        <v>312488.38</v>
      </c>
      <c r="V267" s="11"/>
      <c r="W267" s="62">
        <v>343830.16</v>
      </c>
      <c r="X267" s="10"/>
      <c r="Y267" s="62">
        <v>309734.8</v>
      </c>
      <c r="Z267" s="27"/>
      <c r="AA267" s="15">
        <f t="shared" si="30"/>
        <v>4127176.93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68">
        <v>139372.79999999999</v>
      </c>
      <c r="R268" s="10"/>
      <c r="S268" s="62">
        <v>143124.04999999999</v>
      </c>
      <c r="T268" s="10"/>
      <c r="U268" s="62">
        <v>124995.35</v>
      </c>
      <c r="V268" s="11"/>
      <c r="W268" s="62">
        <v>137532.06</v>
      </c>
      <c r="X268" s="10"/>
      <c r="Y268" s="62">
        <v>123893.92</v>
      </c>
      <c r="Z268" s="27"/>
      <c r="AA268" s="15">
        <f t="shared" si="30"/>
        <v>1650870.7600000002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8"/>
      <c r="R269" s="10"/>
      <c r="S269" s="29"/>
      <c r="T269" s="10"/>
      <c r="U269" s="62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8"/>
      <c r="R270" s="10"/>
      <c r="S270" s="29"/>
      <c r="T270" s="10"/>
      <c r="U270" s="62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8"/>
      <c r="R271" s="10"/>
      <c r="S271" s="29"/>
      <c r="T271" s="10"/>
      <c r="U271" s="62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68">
        <v>46419018.18</v>
      </c>
      <c r="R272" s="10"/>
      <c r="S272" s="62">
        <v>64842460.770000003</v>
      </c>
      <c r="T272" s="10"/>
      <c r="U272" s="62">
        <v>70992134.659999996</v>
      </c>
      <c r="V272" s="11"/>
      <c r="W272" s="62">
        <v>59669892.630000003</v>
      </c>
      <c r="X272" s="10"/>
      <c r="Y272" s="62">
        <v>48618129.100000001</v>
      </c>
      <c r="Z272" s="27"/>
      <c r="AA272" s="15">
        <f>SUM(C272:Y272)</f>
        <v>941444514.05999994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68">
        <v>427623.74</v>
      </c>
      <c r="R273" s="10"/>
      <c r="S273" s="62">
        <v>556168.23</v>
      </c>
      <c r="T273" s="10"/>
      <c r="U273" s="62">
        <v>352368.95</v>
      </c>
      <c r="V273" s="11"/>
      <c r="W273" s="62">
        <v>697555.92</v>
      </c>
      <c r="X273" s="10"/>
      <c r="Y273" s="62">
        <v>457883.32</v>
      </c>
      <c r="Z273" s="27"/>
      <c r="AA273" s="15">
        <f>SUM(C273:Y273)</f>
        <v>8584310.7199999988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68">
        <v>59867.32</v>
      </c>
      <c r="R274" s="10"/>
      <c r="S274" s="62">
        <v>77863.55</v>
      </c>
      <c r="T274" s="10"/>
      <c r="U274" s="62">
        <v>49331.65</v>
      </c>
      <c r="V274" s="11"/>
      <c r="W274" s="62">
        <v>97657.83</v>
      </c>
      <c r="X274" s="10"/>
      <c r="Y274" s="62">
        <v>64103.66</v>
      </c>
      <c r="Z274" s="27"/>
      <c r="AA274" s="15">
        <f>SUM(C274:Y274)</f>
        <v>1201803.48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68">
        <v>8552.4699999999993</v>
      </c>
      <c r="R275" s="10"/>
      <c r="S275" s="62">
        <v>11123.36</v>
      </c>
      <c r="T275" s="10"/>
      <c r="U275" s="62">
        <v>7047.38</v>
      </c>
      <c r="V275" s="11"/>
      <c r="W275" s="62">
        <v>13951.12</v>
      </c>
      <c r="X275" s="10"/>
      <c r="Y275" s="62">
        <v>9157.67</v>
      </c>
      <c r="Z275" s="27"/>
      <c r="AA275" s="15">
        <f>SUM(C275:Y275)</f>
        <v>171686.22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8"/>
      <c r="R276" s="10"/>
      <c r="S276" s="62"/>
      <c r="T276" s="10"/>
      <c r="U276" s="62"/>
      <c r="V276" s="11"/>
      <c r="W276" s="29"/>
      <c r="X276" s="10"/>
      <c r="Y276" s="62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68">
        <v>0</v>
      </c>
      <c r="R277" s="10"/>
      <c r="S277" s="62">
        <v>0</v>
      </c>
      <c r="T277" s="10"/>
      <c r="U277" s="62">
        <v>0</v>
      </c>
      <c r="V277" s="11"/>
      <c r="W277" s="51">
        <v>0</v>
      </c>
      <c r="X277" s="10"/>
      <c r="Y277" s="51">
        <v>0</v>
      </c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68">
        <v>0</v>
      </c>
      <c r="R278" s="10"/>
      <c r="S278" s="62">
        <v>0</v>
      </c>
      <c r="T278" s="10"/>
      <c r="U278" s="62">
        <v>0</v>
      </c>
      <c r="V278" s="11"/>
      <c r="W278" s="51">
        <v>0</v>
      </c>
      <c r="X278" s="10"/>
      <c r="Y278" s="51">
        <v>0</v>
      </c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68">
        <v>0</v>
      </c>
      <c r="R279" s="10"/>
      <c r="S279" s="62">
        <v>0</v>
      </c>
      <c r="T279" s="10"/>
      <c r="U279" s="62">
        <v>0</v>
      </c>
      <c r="V279" s="11"/>
      <c r="W279" s="51">
        <v>0</v>
      </c>
      <c r="X279" s="10"/>
      <c r="Y279" s="51">
        <v>0</v>
      </c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4779982554.3400002</v>
      </c>
      <c r="R285" s="15"/>
      <c r="S285" s="15">
        <f t="shared" ref="S285:S291" si="38">S193+S170+S147+S100+S77+S54+S31+S8+S216+S239+S123+S262</f>
        <v>5255150501.3900003</v>
      </c>
      <c r="T285" s="15"/>
      <c r="U285" s="15">
        <f t="shared" ref="U285:U291" si="39">U193+U170+U147+U100+U77+U54+U31+U8+U216+U239+U123+U262</f>
        <v>5024107859.7799988</v>
      </c>
      <c r="V285" s="16"/>
      <c r="W285" s="15">
        <f t="shared" ref="W285:W291" si="40">W193+W170+W147+W100+W77+W54+W31+W8+W216+W239+W123+W262</f>
        <v>5094813107.6399994</v>
      </c>
      <c r="X285" s="15"/>
      <c r="Y285" s="15">
        <f t="shared" ref="Y285:Y291" si="41">Y193+Y170+Y147+Y100+Y77+Y54+Y31+Y8+Y216+Y239+Y123+Y262</f>
        <v>4816192697.1500006</v>
      </c>
      <c r="Z285" s="54"/>
      <c r="AA285" s="15">
        <f>SUM(C285:Y285)</f>
        <v>58054392363.279991</v>
      </c>
      <c r="AB285" s="18"/>
      <c r="AC285" s="62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4527835708.4399996</v>
      </c>
      <c r="R286" s="15"/>
      <c r="S286" s="15">
        <f t="shared" si="38"/>
        <v>4977675330.2799997</v>
      </c>
      <c r="T286" s="15"/>
      <c r="U286" s="15">
        <f t="shared" si="39"/>
        <v>4762891516.8099995</v>
      </c>
      <c r="V286" s="16"/>
      <c r="W286" s="15">
        <f t="shared" si="40"/>
        <v>4826095982.9799995</v>
      </c>
      <c r="X286" s="15"/>
      <c r="Y286" s="15">
        <f t="shared" si="41"/>
        <v>4564796576.6199999</v>
      </c>
      <c r="Z286" s="54"/>
      <c r="AA286" s="15">
        <f t="shared" ref="AA286:AA291" si="43">SUM(C286:Y286)</f>
        <v>55022270912.950005</v>
      </c>
      <c r="AB286" s="18"/>
      <c r="AC286" s="62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191485326.83000001</v>
      </c>
      <c r="R287" s="15"/>
      <c r="S287" s="15">
        <f t="shared" si="38"/>
        <v>201363553.89999998</v>
      </c>
      <c r="T287" s="15"/>
      <c r="U287" s="15">
        <f t="shared" si="39"/>
        <v>195188954.13000003</v>
      </c>
      <c r="V287" s="16"/>
      <c r="W287" s="15">
        <f t="shared" si="40"/>
        <v>202477013.90999997</v>
      </c>
      <c r="X287" s="15"/>
      <c r="Y287" s="15">
        <f t="shared" si="41"/>
        <v>190838243.78</v>
      </c>
      <c r="Z287" s="54"/>
      <c r="AA287" s="15">
        <f>SUM(C287:Y287)</f>
        <v>2284688090.9499998</v>
      </c>
      <c r="AB287" s="18"/>
      <c r="AC287" s="62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65105011.120000005</v>
      </c>
      <c r="R288" s="15"/>
      <c r="S288" s="15">
        <f t="shared" si="38"/>
        <v>68463608.329999998</v>
      </c>
      <c r="T288" s="15"/>
      <c r="U288" s="15">
        <f t="shared" si="39"/>
        <v>66364244.410000004</v>
      </c>
      <c r="V288" s="16"/>
      <c r="W288" s="15">
        <f t="shared" si="40"/>
        <v>68842184.719999999</v>
      </c>
      <c r="X288" s="15"/>
      <c r="Y288" s="15">
        <f t="shared" si="41"/>
        <v>64885002.890000001</v>
      </c>
      <c r="Z288" s="54"/>
      <c r="AA288" s="15">
        <f t="shared" si="43"/>
        <v>776793950.89999998</v>
      </c>
      <c r="AB288" s="18"/>
      <c r="AC288" s="62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24893092.48</v>
      </c>
      <c r="R289" s="15"/>
      <c r="S289" s="15">
        <f t="shared" si="38"/>
        <v>26177261.989999998</v>
      </c>
      <c r="T289" s="15"/>
      <c r="U289" s="15">
        <f t="shared" si="39"/>
        <v>25374564.030000001</v>
      </c>
      <c r="V289" s="16"/>
      <c r="W289" s="15">
        <f t="shared" si="40"/>
        <v>26322011.829999998</v>
      </c>
      <c r="X289" s="15"/>
      <c r="Y289" s="15">
        <f t="shared" si="41"/>
        <v>24808971.690000001</v>
      </c>
      <c r="Z289" s="54"/>
      <c r="AA289" s="15">
        <f t="shared" si="43"/>
        <v>297009451.77999997</v>
      </c>
      <c r="AB289" s="18"/>
      <c r="AC289" s="62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9574266.3399999999</v>
      </c>
      <c r="R290" s="10"/>
      <c r="S290" s="15">
        <f t="shared" si="38"/>
        <v>10068177.699999999</v>
      </c>
      <c r="T290" s="10"/>
      <c r="U290" s="15">
        <f t="shared" si="39"/>
        <v>9759447.6999999993</v>
      </c>
      <c r="V290" s="11"/>
      <c r="W290" s="15">
        <f t="shared" si="40"/>
        <v>10123850.699999999</v>
      </c>
      <c r="X290" s="10"/>
      <c r="Y290" s="15">
        <f t="shared" si="41"/>
        <v>9541912.1999999993</v>
      </c>
      <c r="Z290" s="5"/>
      <c r="AA290" s="15">
        <f t="shared" si="43"/>
        <v>114234404.58000001</v>
      </c>
      <c r="AB290" s="18"/>
      <c r="AC290" s="62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3829706.55</v>
      </c>
      <c r="R291" s="15"/>
      <c r="S291" s="15">
        <f t="shared" si="38"/>
        <v>4027271.0799999996</v>
      </c>
      <c r="T291" s="15"/>
      <c r="U291" s="15">
        <f t="shared" si="39"/>
        <v>3903779.0900000003</v>
      </c>
      <c r="V291" s="16"/>
      <c r="W291" s="15">
        <f t="shared" si="40"/>
        <v>4049540.27</v>
      </c>
      <c r="X291" s="15"/>
      <c r="Y291" s="15">
        <f t="shared" si="41"/>
        <v>3816764.87</v>
      </c>
      <c r="Z291" s="20"/>
      <c r="AA291" s="15">
        <f t="shared" si="43"/>
        <v>45693761.800000004</v>
      </c>
      <c r="AB291" s="18"/>
      <c r="AC291" s="62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62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62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62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2761661736.2399998</v>
      </c>
      <c r="R295" s="15"/>
      <c r="S295" s="15">
        <f>S203+S180+S157+S110+S87+S64+S41+S18+S226+S249+S133+S272</f>
        <v>2999024328.3700004</v>
      </c>
      <c r="T295" s="15"/>
      <c r="U295" s="15">
        <f>U203+U180+U157+U110+U87+U64+U41+U18+U226+U249+U133+U272</f>
        <v>2950511556.2299995</v>
      </c>
      <c r="V295" s="16"/>
      <c r="W295" s="15">
        <f>W203+W180+W157+W110+W87+W64+W41+W18+W226+W249+W133+W272</f>
        <v>2944306528.7300005</v>
      </c>
      <c r="X295" s="15"/>
      <c r="Y295" s="15">
        <f>Y203+Y180+Y157+Y110+Y87+Y64+Y41+Y18+Y226+Y249+Y133+Y272</f>
        <v>2628121106.8400002</v>
      </c>
      <c r="Z295" s="55"/>
      <c r="AA295" s="15">
        <f>SUM(C295:Y295)</f>
        <v>35633430144.169998</v>
      </c>
      <c r="AB295" s="18"/>
      <c r="AC295" s="62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46228125.950000003</v>
      </c>
      <c r="R296" s="15"/>
      <c r="S296" s="15">
        <f>S204+S181+S158+S111+S88+S65+S42+S19+S227+S250+S134+S273</f>
        <v>51112715.389999993</v>
      </c>
      <c r="T296" s="15"/>
      <c r="U296" s="15">
        <f>U204+U181+U158+U111+U88+U65+U42+U19+U227+U250+U134+U273</f>
        <v>48023641.270000003</v>
      </c>
      <c r="V296" s="16"/>
      <c r="W296" s="15">
        <f>W204+W181+W158+W111+W88+W65+W42+W19+W227+W250+W134+W273</f>
        <v>49864055.240000002</v>
      </c>
      <c r="X296" s="15"/>
      <c r="Y296" s="15">
        <f>Y204+Y181+Y158+Y111+Y88+Y65+Y42+Y19+Y227+Y250+Y134+Y273</f>
        <v>49314708.159999996</v>
      </c>
      <c r="Z296" s="5"/>
      <c r="AA296" s="15">
        <f t="shared" ref="AA296:AA298" si="44">SUM(C296:Y296)</f>
        <v>620011859.63999987</v>
      </c>
      <c r="AB296" s="18"/>
      <c r="AC296" s="62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6471937.6400000006</v>
      </c>
      <c r="R297" s="15"/>
      <c r="S297" s="15">
        <f>S205+S182+S159+S112+S89+S66+S43+S20+S228+S251+S135+S274</f>
        <v>7155780.1600000001</v>
      </c>
      <c r="T297" s="15"/>
      <c r="U297" s="15">
        <f>U205+U182+U159+U112+U89+U66+U43+U20+U228+U251+U135+U274</f>
        <v>6723309.7700000005</v>
      </c>
      <c r="V297" s="16"/>
      <c r="W297" s="15">
        <f>W205+W182+W159+W112+W89+W66+W43+W20+W228+W251+W135+W274</f>
        <v>6980967.7199999988</v>
      </c>
      <c r="X297" s="15"/>
      <c r="Y297" s="15">
        <f>Y205+Y182+Y159+Y112+Y89+Y66+Y43+Y20+Y228+Y251+Y135+Y274</f>
        <v>6904059.1300000018</v>
      </c>
      <c r="Z297" s="54"/>
      <c r="AA297" s="15">
        <f>SUM(C297:Y297)</f>
        <v>86801660.329999983</v>
      </c>
      <c r="AB297" s="18"/>
      <c r="AC297" s="62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924562.51</v>
      </c>
      <c r="R298" s="10"/>
      <c r="S298" s="15">
        <f>S206+S183+S160+S113+S90+S67+S44+S21+S229+S252+S136+S275</f>
        <v>1022254.3</v>
      </c>
      <c r="T298" s="10"/>
      <c r="U298" s="15">
        <f>U206+U183+U160+U113+U90+U67+U44+U21+U229+U252+U136+U275</f>
        <v>960472.83</v>
      </c>
      <c r="V298" s="11"/>
      <c r="W298" s="15">
        <f>W206+W183+W160+W113+W90+W67+W44+W21+W229+W252+W136+W275</f>
        <v>997281.09</v>
      </c>
      <c r="X298" s="10"/>
      <c r="Y298" s="15">
        <f>Y206+Y183+Y160+Y113+Y90+Y67+Y44+Y21+Y229+Y252+Y136+Y275</f>
        <v>986294.16000000015</v>
      </c>
      <c r="Z298" s="55"/>
      <c r="AA298" s="15">
        <f t="shared" si="44"/>
        <v>12400237.220000003</v>
      </c>
      <c r="AB298" s="18"/>
      <c r="AC298" s="62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62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2208605.5300000003</v>
      </c>
      <c r="R300" s="15"/>
      <c r="S300" s="15">
        <f>S208+S185+S162+S115+S92+S69+S46+S23+S231+S254+S138+S277</f>
        <v>2222721.79</v>
      </c>
      <c r="T300" s="15"/>
      <c r="U300" s="15">
        <f>U208+U185+U162+U115+U92+U69+U46+U23+U231+U254+U138+U277</f>
        <v>2565507.29</v>
      </c>
      <c r="V300" s="16"/>
      <c r="W300" s="15">
        <f>W208+W185+W162+W115+W92+W69+W46+W23+W231+W254+W138+W277</f>
        <v>2483972.62</v>
      </c>
      <c r="X300" s="15"/>
      <c r="Y300" s="15">
        <f>Y208+Y185+Y162+Y115+Y92+Y69+Y46+Y23+Y231+Y254+Y138+Y277</f>
        <v>2376540.79</v>
      </c>
      <c r="Z300" s="57"/>
      <c r="AA300" s="15">
        <f t="shared" ref="AA300:AA301" si="45">SUM(C300:Y300)</f>
        <v>28754038.419999998</v>
      </c>
      <c r="AB300" s="18"/>
      <c r="AC300" s="62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307390.21000000002</v>
      </c>
      <c r="R301" s="15"/>
      <c r="S301" s="15">
        <f>S209+S186+S163+S116+S93+S70+S47+S24+S232+S255+S139+S278</f>
        <v>308709.82</v>
      </c>
      <c r="T301" s="15"/>
      <c r="U301" s="15">
        <f>U209+U186+U163+U116+U93+U70+U47+U24+U232+U255+U139+U278</f>
        <v>335340.73</v>
      </c>
      <c r="V301" s="16"/>
      <c r="W301" s="15">
        <f>W209+W186+W163+W116+W93+W70+W47+W24+W232+W255+W139+W278</f>
        <v>326500.09999999998</v>
      </c>
      <c r="X301" s="15"/>
      <c r="Y301" s="15">
        <f>Y209+Y186+Y163+Y116+Y93+Y70+Y47+Y24+Y232+Y255+Y139+Y278</f>
        <v>317175.87</v>
      </c>
      <c r="Z301" s="58"/>
      <c r="AA301" s="15">
        <f t="shared" si="45"/>
        <v>3921043.83</v>
      </c>
      <c r="AB301" s="18"/>
      <c r="AC301" s="62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43912.89</v>
      </c>
      <c r="R302" s="10"/>
      <c r="S302" s="15">
        <f>S210+S187+S164+S117+S94+S71+S48+S25+S233+S256+S140+S279</f>
        <v>44101.409999999996</v>
      </c>
      <c r="T302" s="10"/>
      <c r="U302" s="15">
        <f>U210+U187+U164+U117+U94+U71+U48+U25+U233+U256+U140+U279</f>
        <v>47905.81</v>
      </c>
      <c r="V302" s="11"/>
      <c r="W302" s="15">
        <f>W210+W187+W164+W117+W94+W71+W48+W25+W233+W256+W140+W279</f>
        <v>46642.87</v>
      </c>
      <c r="X302" s="11"/>
      <c r="Y302" s="15">
        <f>Y210+Y187+Y164+Y117+Y94+Y71+Y48+Y25+Y233+Y256+Y140+Y279</f>
        <v>45310.840000000011</v>
      </c>
      <c r="Z302" s="54"/>
      <c r="AA302" s="15">
        <f>SUM(C302:Y302)</f>
        <v>560149.12</v>
      </c>
      <c r="AB302" s="18"/>
      <c r="AC302" s="62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62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62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62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62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62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62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62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62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62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5"/>
      <c r="R314" s="10"/>
      <c r="S314" s="15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5"/>
      <c r="R316" s="10"/>
      <c r="S316" s="15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5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0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2026-06-16T20:06:50Z</cp:lastPrinted>
  <dcterms:created xsi:type="dcterms:W3CDTF">2019-08-15T14:50:32Z</dcterms:created>
  <dcterms:modified xsi:type="dcterms:W3CDTF">2026-07-15T12:22:40Z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